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6.xml" ContentType="application/vnd.openxmlformats-officedocument.drawing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Default Extension="vml" ContentType="application/vnd.openxmlformats-officedocument.vmlDrawing"/>
  <Override PartName="/xl/worksheets/sheet37.xml" ContentType="application/vnd.openxmlformats-officedocument.spreadsheetml.worksheet+xml"/>
  <Override PartName="/xl/drawings/drawing19.xml" ContentType="application/vnd.openxmlformats-officedocument.drawing+xml"/>
  <Override PartName="/xl/worksheets/sheet38.xml" ContentType="application/vnd.openxmlformats-officedocument.spreadsheetml.worksheet+xml"/>
  <Override PartName="/xl/drawings/drawing20.xml" ContentType="application/vnd.openxmlformats-officedocument.drawing+xml"/>
  <Override PartName="/xl/worksheets/sheet39.xml" ContentType="application/vnd.openxmlformats-officedocument.spreadsheetml.worksheet+xml"/>
  <Override PartName="/xl/drawings/drawing21.xml" ContentType="application/vnd.openxmlformats-officedocument.drawing+xml"/>
  <Override PartName="/xl/worksheets/sheet40.xml" ContentType="application/vnd.openxmlformats-officedocument.spreadsheetml.worksheet+xml"/>
  <Override PartName="/xl/drawings/drawing22.xml" ContentType="application/vnd.openxmlformats-officedocument.drawing+xml"/>
  <Override PartName="/xl/worksheets/sheet41.xml" ContentType="application/vnd.openxmlformats-officedocument.spreadsheetml.worksheet+xml"/>
  <Override PartName="/xl/drawings/drawing23.xml" ContentType="application/vnd.openxmlformats-officedocument.drawing+xml"/>
  <Override PartName="/xl/worksheets/sheet42.xml" ContentType="application/vnd.openxmlformats-officedocument.spreadsheetml.worksheet+xml"/>
  <Override PartName="/xl/drawings/drawing24.xml" ContentType="application/vnd.openxmlformats-officedocument.drawing+xml"/>
  <Override PartName="/xl/worksheets/sheet43.xml" ContentType="application/vnd.openxmlformats-officedocument.spreadsheetml.worksheet+xml"/>
  <Override PartName="/xl/drawings/drawing25.xml" ContentType="application/vnd.openxmlformats-officedocument.drawing+xml"/>
  <Override PartName="/xl/worksheets/sheet44.xml" ContentType="application/vnd.openxmlformats-officedocument.spreadsheetml.worksheet+xml"/>
  <Override PartName="/xl/drawings/drawing26.xml" ContentType="application/vnd.openxmlformats-officedocument.drawing+xml"/>
  <Override PartName="/xl/worksheets/sheet45.xml" ContentType="application/vnd.openxmlformats-officedocument.spreadsheetml.worksheet+xml"/>
  <Override PartName="/xl/drawings/drawing27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28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49" activeTab="0"/>
  </bookViews>
  <sheets>
    <sheet name="ĐH3BK_Trang 1" sheetId="1" r:id="rId1"/>
    <sheet name="ĐH3KB1_Trang 1" sheetId="2" r:id="rId2"/>
    <sheet name="ĐH3QĐ1" sheetId="3" r:id="rId3"/>
    <sheet name="ĐH4BK_Trang 1" sheetId="4" r:id="rId4"/>
    <sheet name="ĐH4C_Trang 1" sheetId="5" r:id="rId5"/>
    <sheet name="ĐH4KN_Trang 1" sheetId="6" r:id="rId6"/>
    <sheet name="ĐH4QĐ1" sheetId="7" r:id="rId7"/>
    <sheet name="ĐH5BK_Trang 1" sheetId="8" r:id="rId8"/>
    <sheet name="ĐH5C2_Trang 1" sheetId="9" r:id="rId9"/>
    <sheet name="ĐH5C4_Trang 1" sheetId="10" r:id="rId10"/>
    <sheet name="ĐH5K_Trang 1" sheetId="11" r:id="rId11"/>
    <sheet name="ĐH5KE 1_Trang 1" sheetId="12" r:id="rId12"/>
    <sheet name="ĐH5KE 2_Trang 1" sheetId="13" r:id="rId13"/>
    <sheet name="ĐH5KE 3_Trang 1" sheetId="14" r:id="rId14"/>
    <sheet name="ĐH5KE 4_Trang 1" sheetId="15" r:id="rId15"/>
    <sheet name="ĐH5KE 7_Trang 1" sheetId="16" r:id="rId16"/>
    <sheet name="ĐH5KE 8_Trang 1" sheetId="17" r:id="rId17"/>
    <sheet name="ĐH5KTTN1_Trang 1" sheetId="18" r:id="rId18"/>
    <sheet name="ĐH5KTTN2_Trang 1" sheetId="19" r:id="rId19"/>
    <sheet name="ĐH5QTDL_Trang 1" sheetId="20" r:id="rId20"/>
    <sheet name="ĐH5KHĐ_Trang 1" sheetId="21" r:id="rId21"/>
    <sheet name="ĐH5QĐ3_Trang 1" sheetId="22" r:id="rId22"/>
    <sheet name="ĐH5QĐ5_Trang 1" sheetId="23" r:id="rId23"/>
    <sheet name="ĐH5QĐ7_Trang 1" sheetId="24" r:id="rId24"/>
    <sheet name="ĐH5KS_Trang 1" sheetId="25" r:id="rId25"/>
    <sheet name="ĐH5M5_Trang 1" sheetId="26" r:id="rId26"/>
    <sheet name="ĐH5QM3_Trang 1" sheetId="27" r:id="rId27"/>
    <sheet name="ĐH5QM4_Trang 1" sheetId="28" r:id="rId28"/>
    <sheet name="ĐH5QB_Trang 1" sheetId="29" r:id="rId29"/>
    <sheet name="ĐH5TNN_Trang 1" sheetId="30" r:id="rId30"/>
    <sheet name="ĐH6BK_Trang 1" sheetId="31" r:id="rId31"/>
    <sheet name="ĐH6C2_Trang 1" sheetId="32" r:id="rId32"/>
    <sheet name="ĐH6C3_Trang 1" sheetId="33" r:id="rId33"/>
    <sheet name="ĐH6C4_Trang 1" sheetId="34" r:id="rId34"/>
    <sheet name="ĐH6K" sheetId="35" r:id="rId35"/>
    <sheet name="ĐH6T" sheetId="36" r:id="rId36"/>
    <sheet name="ĐH6KE1_Trang 1" sheetId="37" r:id="rId37"/>
    <sheet name="ĐH6KE2_Trang 1" sheetId="38" r:id="rId38"/>
    <sheet name="ĐH6KE3_Trang 1" sheetId="39" r:id="rId39"/>
    <sheet name="ĐH6KE4_Trang 1" sheetId="40" r:id="rId40"/>
    <sheet name="ĐH6KE5_Trang 1" sheetId="41" r:id="rId41"/>
    <sheet name="ĐH6KE6_Trang 1" sheetId="42" r:id="rId42"/>
    <sheet name="ĐH6KN_Trang 1" sheetId="43" r:id="rId43"/>
    <sheet name="ĐH6KTTN1_Trang 1" sheetId="44" r:id="rId44"/>
    <sheet name="ĐH6KTTN2_Trang 1" sheetId="45" r:id="rId45"/>
    <sheet name="ĐH6QTDL1_Trang 1" sheetId="46" r:id="rId46"/>
    <sheet name="ĐH6QTDL2_Trang 1" sheetId="47" r:id="rId47"/>
    <sheet name="ĐH6QTDL3_Trang 1" sheetId="48" r:id="rId48"/>
    <sheet name="ĐH6KHĐ_Trang 1" sheetId="49" r:id="rId49"/>
    <sheet name="ĐH6QĐ2_Trang 1" sheetId="50" r:id="rId50"/>
    <sheet name="ĐH6QĐ4_Trang 1" sheetId="51" r:id="rId51"/>
    <sheet name="ĐH6QĐ5_Trang 1" sheetId="52" r:id="rId52"/>
    <sheet name="ĐH6QĐ6_Trang 1" sheetId="53" r:id="rId53"/>
    <sheet name="ĐH6M1_Trang 1" sheetId="54" r:id="rId54"/>
    <sheet name="ĐH6M2_Trang 1" sheetId="55" r:id="rId55"/>
    <sheet name="ĐH6M4_Trang 1" sheetId="56" r:id="rId56"/>
    <sheet name="ĐH6QM1_Trang 1" sheetId="57" r:id="rId57"/>
    <sheet name="ĐH6QM2_Trang 1" sheetId="58" r:id="rId58"/>
    <sheet name="ĐH6QM3_Trang 1" sheetId="59" r:id="rId59"/>
    <sheet name="ĐH6QM4_Trang 1" sheetId="60" r:id="rId60"/>
    <sheet name="ĐH6QB_Trang 1" sheetId="61" r:id="rId61"/>
    <sheet name="ĐH6TĐ_Trang 1" sheetId="62" r:id="rId62"/>
    <sheet name="ĐH6TNN2_Trang 1" sheetId="63" r:id="rId63"/>
  </sheets>
  <definedNames>
    <definedName name="_xlnm.Print_Area" localSheetId="26">'ĐH5QM3_Trang 1'!$A$1:$BP$23</definedName>
    <definedName name="_xlnm.Print_Area" localSheetId="55">'ĐH6M4_Trang 1'!$A$1:$BS$22</definedName>
    <definedName name="_xlnm.Print_Area" localSheetId="56">'ĐH6QM1_Trang 1'!$A$1:$BP$22</definedName>
    <definedName name="_xlnm.Print_Area" localSheetId="57">'ĐH6QM2_Trang 1'!$A$1:$BP$23</definedName>
    <definedName name="_xlnm.Print_Titles" localSheetId="0">'ĐH3BK_Trang 1'!$8:$10</definedName>
    <definedName name="_xlnm.Print_Titles" localSheetId="1">'ĐH3KB1_Trang 1'!$7:$9</definedName>
    <definedName name="_xlnm.Print_Titles" localSheetId="3">'ĐH4BK_Trang 1'!$8:$10</definedName>
    <definedName name="_xlnm.Print_Titles" localSheetId="4">'ĐH4C_Trang 1'!$8:$10</definedName>
    <definedName name="_xlnm.Print_Titles" localSheetId="5">'ĐH4KN_Trang 1'!$9:$11</definedName>
    <definedName name="_xlnm.Print_Titles" localSheetId="7">'ĐH5BK_Trang 1'!$8:$10</definedName>
    <definedName name="_xlnm.Print_Titles" localSheetId="8">'ĐH5C2_Trang 1'!$8:$10</definedName>
    <definedName name="_xlnm.Print_Titles" localSheetId="9">'ĐH5C4_Trang 1'!$8:$10</definedName>
    <definedName name="_xlnm.Print_Titles" localSheetId="10">'ĐH5K_Trang 1'!$8:$10</definedName>
    <definedName name="_xlnm.Print_Titles" localSheetId="11">'ĐH5KE 1_Trang 1'!$9:$11</definedName>
    <definedName name="_xlnm.Print_Titles" localSheetId="12">'ĐH5KE 2_Trang 1'!$9:$11</definedName>
    <definedName name="_xlnm.Print_Titles" localSheetId="13">'ĐH5KE 3_Trang 1'!$9:$11</definedName>
    <definedName name="_xlnm.Print_Titles" localSheetId="14">'ĐH5KE 4_Trang 1'!$9:$11</definedName>
    <definedName name="_xlnm.Print_Titles" localSheetId="15">'ĐH5KE 7_Trang 1'!$9:$11</definedName>
    <definedName name="_xlnm.Print_Titles" localSheetId="16">'ĐH5KE 8_Trang 1'!$9:$11</definedName>
    <definedName name="_xlnm.Print_Titles" localSheetId="20">'ĐH5KHĐ_Trang 1'!$8:$10</definedName>
    <definedName name="_xlnm.Print_Titles" localSheetId="24">'ĐH5KS_Trang 1'!$8:$10</definedName>
    <definedName name="_xlnm.Print_Titles" localSheetId="17">'ĐH5KTTN1_Trang 1'!$9:$11</definedName>
    <definedName name="_xlnm.Print_Titles" localSheetId="18">'ĐH5KTTN2_Trang 1'!$9:$11</definedName>
    <definedName name="_xlnm.Print_Titles" localSheetId="25">'ĐH5M5_Trang 1'!$8:$10</definedName>
    <definedName name="_xlnm.Print_Titles" localSheetId="28">'ĐH5QB_Trang 1'!$8:$10</definedName>
    <definedName name="_xlnm.Print_Titles" localSheetId="21">'ĐH5QĐ3_Trang 1'!$8:$10</definedName>
    <definedName name="_xlnm.Print_Titles" localSheetId="22">'ĐH5QĐ5_Trang 1'!$8:$10</definedName>
    <definedName name="_xlnm.Print_Titles" localSheetId="23">'ĐH5QĐ7_Trang 1'!$8:$10</definedName>
    <definedName name="_xlnm.Print_Titles" localSheetId="26">'ĐH5QM3_Trang 1'!$8:$10</definedName>
    <definedName name="_xlnm.Print_Titles" localSheetId="27">'ĐH5QM4_Trang 1'!$8:$10</definedName>
    <definedName name="_xlnm.Print_Titles" localSheetId="19">'ĐH5QTDL_Trang 1'!$8:$10</definedName>
    <definedName name="_xlnm.Print_Titles" localSheetId="29">'ĐH5TNN_Trang 1'!$8:$10</definedName>
    <definedName name="_xlnm.Print_Titles" localSheetId="30">'ĐH6BK_Trang 1'!$8:$10</definedName>
    <definedName name="_xlnm.Print_Titles" localSheetId="31">'ĐH6C2_Trang 1'!$8:$10</definedName>
    <definedName name="_xlnm.Print_Titles" localSheetId="32">'ĐH6C3_Trang 1'!$8:$10</definedName>
    <definedName name="_xlnm.Print_Titles" localSheetId="33">'ĐH6C4_Trang 1'!$8:$10</definedName>
    <definedName name="_xlnm.Print_Titles" localSheetId="36">'ĐH6KE1_Trang 1'!$9:$11</definedName>
    <definedName name="_xlnm.Print_Titles" localSheetId="37">'ĐH6KE2_Trang 1'!$9:$11</definedName>
    <definedName name="_xlnm.Print_Titles" localSheetId="38">'ĐH6KE3_Trang 1'!$9:$11</definedName>
    <definedName name="_xlnm.Print_Titles" localSheetId="39">'ĐH6KE4_Trang 1'!$9:$11</definedName>
    <definedName name="_xlnm.Print_Titles" localSheetId="40">'ĐH6KE5_Trang 1'!$9:$11</definedName>
    <definedName name="_xlnm.Print_Titles" localSheetId="41">'ĐH6KE6_Trang 1'!$9:$11</definedName>
    <definedName name="_xlnm.Print_Titles" localSheetId="48">'ĐH6KHĐ_Trang 1'!$8:$10</definedName>
    <definedName name="_xlnm.Print_Titles" localSheetId="42">'ĐH6KN_Trang 1'!$9:$11</definedName>
    <definedName name="_xlnm.Print_Titles" localSheetId="43">'ĐH6KTTN1_Trang 1'!$9:$11</definedName>
    <definedName name="_xlnm.Print_Titles" localSheetId="44">'ĐH6KTTN2_Trang 1'!$9:$11</definedName>
    <definedName name="_xlnm.Print_Titles" localSheetId="53">'ĐH6M1_Trang 1'!$8:$10</definedName>
    <definedName name="_xlnm.Print_Titles" localSheetId="54">'ĐH6M2_Trang 1'!$7:$9</definedName>
    <definedName name="_xlnm.Print_Titles" localSheetId="55">'ĐH6M4_Trang 1'!$8:$10</definedName>
    <definedName name="_xlnm.Print_Titles" localSheetId="60">'ĐH6QB_Trang 1'!$8:$10</definedName>
    <definedName name="_xlnm.Print_Titles" localSheetId="49">'ĐH6QĐ2_Trang 1'!$8:$10</definedName>
    <definedName name="_xlnm.Print_Titles" localSheetId="50">'ĐH6QĐ4_Trang 1'!$8:$10</definedName>
    <definedName name="_xlnm.Print_Titles" localSheetId="51">'ĐH6QĐ5_Trang 1'!$8:$10</definedName>
    <definedName name="_xlnm.Print_Titles" localSheetId="52">'ĐH6QĐ6_Trang 1'!$8:$10</definedName>
    <definedName name="_xlnm.Print_Titles" localSheetId="56">'ĐH6QM1_Trang 1'!$8:$10</definedName>
    <definedName name="_xlnm.Print_Titles" localSheetId="57">'ĐH6QM2_Trang 1'!$8:$10</definedName>
    <definedName name="_xlnm.Print_Titles" localSheetId="58">'ĐH6QM3_Trang 1'!$8:$10</definedName>
    <definedName name="_xlnm.Print_Titles" localSheetId="59">'ĐH6QM4_Trang 1'!$8:$10</definedName>
    <definedName name="_xlnm.Print_Titles" localSheetId="45">'ĐH6QTDL1_Trang 1'!$8:$10</definedName>
    <definedName name="_xlnm.Print_Titles" localSheetId="46">'ĐH6QTDL2_Trang 1'!$8:$10</definedName>
    <definedName name="_xlnm.Print_Titles" localSheetId="47">'ĐH6QTDL3_Trang 1'!$8:$10</definedName>
    <definedName name="_xlnm.Print_Titles" localSheetId="61">'ĐH6TĐ_Trang 1'!$8:$10</definedName>
    <definedName name="_xlnm.Print_Titles" localSheetId="62">'ĐH6TNN2_Trang 1'!$8:$10</definedName>
  </definedNames>
  <calcPr fullCalcOnLoad="1"/>
</workbook>
</file>

<file path=xl/comments36.xml><?xml version="1.0" encoding="utf-8"?>
<comments xmlns="http://schemas.openxmlformats.org/spreadsheetml/2006/main">
  <authors>
    <author>nguyen viet anh</author>
  </authors>
  <commentList>
    <comment ref="BL11" authorId="0">
      <text>
        <r>
          <rPr>
            <b/>
            <sz val="9"/>
            <rFont val="Tahoma"/>
            <family val="2"/>
          </rPr>
          <t>nguyen viet anh:</t>
        </r>
        <r>
          <rPr>
            <sz val="9"/>
            <rFont val="Tahoma"/>
            <family val="2"/>
          </rPr>
          <t xml:space="preserve">
3.49=giỏi</t>
        </r>
      </text>
    </comment>
  </commentList>
</comments>
</file>

<file path=xl/sharedStrings.xml><?xml version="1.0" encoding="utf-8"?>
<sst xmlns="http://schemas.openxmlformats.org/spreadsheetml/2006/main" count="7380" uniqueCount="1338">
  <si>
    <t>TRƯỜNG ĐẠI HỌC</t>
  </si>
  <si>
    <t>CỘNG HÒA XÃ HỘI CHỦ NGHĨA VIỆT NAM</t>
  </si>
  <si>
    <t>TÀI NGUYÊN VÀ MÔI TRƯỜNG HÀ NỘI</t>
  </si>
  <si>
    <t>Độc lập - Tự do - Hạnh phúc</t>
  </si>
  <si>
    <t>STT</t>
  </si>
  <si>
    <t>Mã sinh viên</t>
  </si>
  <si>
    <t>Họ và tên</t>
  </si>
  <si>
    <t>Ngày sinh</t>
  </si>
  <si>
    <t>Phương pháp nghiên cứu sinh thái môi trường</t>
  </si>
  <si>
    <t>Tư tưởng Hồ Chí Minh</t>
  </si>
  <si>
    <t>Biến đổi khí hậu ở Việt Nam</t>
  </si>
  <si>
    <t>Phương pháp tiếp cận nghiên cứu biến đổi khí hậu</t>
  </si>
  <si>
    <t>Pháp luật đại cương</t>
  </si>
  <si>
    <t>Logic học đại cương</t>
  </si>
  <si>
    <t>Khí hậu Việt Nam</t>
  </si>
  <si>
    <t>Nguyên lý phát triển bền vững</t>
  </si>
  <si>
    <t>Đường lối cách mạng của Đảng Cộng sản Việt Nam</t>
  </si>
  <si>
    <t>Dao động và biến đổi khí hậu</t>
  </si>
  <si>
    <t>Khí tượng cơ sở</t>
  </si>
  <si>
    <t>Con người và môi trường</t>
  </si>
  <si>
    <t>Thực tập tốt nghiệp</t>
  </si>
  <si>
    <t>Toán cao cấp 1</t>
  </si>
  <si>
    <t>Tiếng Anh 1</t>
  </si>
  <si>
    <t>Mô hình hóa Khí hậu khu vực</t>
  </si>
  <si>
    <t>Các quy luật địa lý chung của Trái đất</t>
  </si>
  <si>
    <t>Bản đồ học</t>
  </si>
  <si>
    <t>Chính sách về biến đổi khí hậu phục vụ phát triển bền vững</t>
  </si>
  <si>
    <t>Đánh giá Biến đổi khí hậu</t>
  </si>
  <si>
    <t>Thủy văn đại cương</t>
  </si>
  <si>
    <t>Tin học đại cương</t>
  </si>
  <si>
    <t>Truyền thông về biến đổi khí hậu</t>
  </si>
  <si>
    <t>Pháp luật bảo vệ môi trường</t>
  </si>
  <si>
    <t>Năng lượng và phát triển bền vững</t>
  </si>
  <si>
    <t>Xác suất thống kê</t>
  </si>
  <si>
    <t>Biến đổi khí hậu tác động đến hệ sinh thái và đa dạng sinh học</t>
  </si>
  <si>
    <t>Hệ thống thông tin địa lý</t>
  </si>
  <si>
    <t>Kịch bản biến đổi khí hậu và nước biển dâng</t>
  </si>
  <si>
    <t>Khí tượng động lực</t>
  </si>
  <si>
    <t>Tin học ứng dụng</t>
  </si>
  <si>
    <t>Kinh tế học biến đổi khí hậu</t>
  </si>
  <si>
    <t>Tiếng Anh 2</t>
  </si>
  <si>
    <t>Vật lý đại cương</t>
  </si>
  <si>
    <t>Tiếng Anh chuyên ngành</t>
  </si>
  <si>
    <t>Những nguyên lý cơ bản của chủ nghĩa Mác - Lênin</t>
  </si>
  <si>
    <t>Toán cao cấp  2</t>
  </si>
  <si>
    <t>Thực hành GIS</t>
  </si>
  <si>
    <t>Sinh thái học môi trường</t>
  </si>
  <si>
    <t>Khí hậu đại cương</t>
  </si>
  <si>
    <t>Cơ sở viễn thám</t>
  </si>
  <si>
    <t>Các công ước quốc tế về biến đổi khí hậu</t>
  </si>
  <si>
    <t>Tín chỉ rừng và cơ chế phát triển sạch</t>
  </si>
  <si>
    <t>Lập và phân tích dự án biến đổi khí hậu</t>
  </si>
  <si>
    <t>Hóa học đại cương</t>
  </si>
  <si>
    <t>Quản lý tài nguyên và môi trường ứng phó với biến đổi khí hậu</t>
  </si>
  <si>
    <t>Phát triển đô thị bền vững</t>
  </si>
  <si>
    <t>Thực tập tin học ứng dụng</t>
  </si>
  <si>
    <t>Sinh thái học nhân văn</t>
  </si>
  <si>
    <t>Thi TN</t>
  </si>
  <si>
    <t>Tỷ lệ % các học phần phải thi lại</t>
  </si>
  <si>
    <t>Số tín chỉ tích lũy toàn khóa</t>
  </si>
  <si>
    <t>ĐIỂM TRUNG BÌNH CHUNG TÍCH LŨY TOÀN KHÓA</t>
  </si>
  <si>
    <t>GDTC</t>
  </si>
  <si>
    <t>GDQP</t>
  </si>
  <si>
    <t>Chuẩn đầu ra ngoại ngữ</t>
  </si>
  <si>
    <t>Chuẩn đầu ra tin học</t>
  </si>
  <si>
    <t>Xếp loại TN</t>
  </si>
  <si>
    <t>Các biểu hiện của biến đổi khí hậu ở vùng núi và vùng ven biển Việt Nam</t>
  </si>
  <si>
    <t>Biến đổi khí hậu và phát triển kinh tế - xã hội</t>
  </si>
  <si>
    <t>Đồ án tốt nghiệp</t>
  </si>
  <si>
    <t>Tác động của biến đổi khí hậu đến lớp vỏ cảnh quan</t>
  </si>
  <si>
    <t xml:space="preserve">  Lê Thu</t>
  </si>
  <si>
    <t>Thảo</t>
  </si>
  <si>
    <t>28/10/1995</t>
  </si>
  <si>
    <t/>
  </si>
  <si>
    <t>125</t>
  </si>
  <si>
    <t>2.84</t>
  </si>
  <si>
    <t>Đ</t>
  </si>
  <si>
    <t>Khá</t>
  </si>
  <si>
    <t>Tổng hợp:</t>
  </si>
  <si>
    <t>Số SV giỏi: 0</t>
  </si>
  <si>
    <t>Số SV trung bình: 0</t>
  </si>
  <si>
    <t>NGƯỜI TỔNG HỢP</t>
  </si>
  <si>
    <t>DH00301498</t>
  </si>
  <si>
    <t xml:space="preserve">                                     LỚP:  ĐH3BK                                                   NGÀNH: Biến đổi khí hậu và phát triển bền vững                                             TRÌNH ĐỘ ĐÀO TẠO: Đại học Chính quy</t>
  </si>
  <si>
    <t>KẾT QUẢ HỌC TẬP TOÀN KHÓA  (2013 - 2017)</t>
  </si>
  <si>
    <t>Tổng số SV đạt: 01</t>
  </si>
  <si>
    <t>Số HSSV xuất sắc: 0</t>
  </si>
  <si>
    <t>Tổng số SV ko đạt: 0</t>
  </si>
  <si>
    <t>KT.TRƯỞNG PHÒNG ĐÀO TẠO</t>
  </si>
  <si>
    <t>PHÓ TRƯỞNG PHÒNG</t>
  </si>
  <si>
    <t xml:space="preserve">Lưu Văn Huyền </t>
  </si>
  <si>
    <t>Hà Nội, ngày 04 tháng 11 năm 2020</t>
  </si>
  <si>
    <t>VÀ PHÁT TRIỂN BỀN VỮNG</t>
  </si>
  <si>
    <t xml:space="preserve">BỘ MÔN BIẾN ĐỔI KHÍ HẬU </t>
  </si>
  <si>
    <t>KT. HIỆU TRƯỞNG</t>
  </si>
  <si>
    <t>PHÓ HIỆU TRƯỞNG</t>
  </si>
  <si>
    <t>Vũ Danh Tuyên</t>
  </si>
  <si>
    <t>Số SV Khá: 01</t>
  </si>
  <si>
    <t>Hoàng Thị Hà</t>
  </si>
  <si>
    <t>Số SV trung bình: 01</t>
  </si>
  <si>
    <t>Số SV Khá: 0</t>
  </si>
  <si>
    <t>Trung bình</t>
  </si>
  <si>
    <t>2.45</t>
  </si>
  <si>
    <t>25/07/1996</t>
  </si>
  <si>
    <t>Đức</t>
  </si>
  <si>
    <t xml:space="preserve">  Nguyễn Hữu</t>
  </si>
  <si>
    <t xml:space="preserve">  1411040028</t>
  </si>
  <si>
    <t xml:space="preserve">                       LỚP:  ĐH4BK                          NGÀNH: Biến đổi khí hậu và phát triển bền vững                                 TRÌNH ĐỘ ĐÀO TẠO: Đại học Chính quy</t>
  </si>
  <si>
    <t>KẾT QUẢ HỌC TẬP TOÀN KHÓA  (2014 - 2018)</t>
  </si>
  <si>
    <t>Tổng số SV ko đạt: 04</t>
  </si>
  <si>
    <t>Tổng số SV đạt: 0</t>
  </si>
  <si>
    <t>Chưa đạt</t>
  </si>
  <si>
    <t>Ko</t>
  </si>
  <si>
    <t>2.19</t>
  </si>
  <si>
    <t>127</t>
  </si>
  <si>
    <t>14/06/1997</t>
  </si>
  <si>
    <t>Thịnh</t>
  </si>
  <si>
    <t xml:space="preserve">  Nguyễn Viết Hưng</t>
  </si>
  <si>
    <t xml:space="preserve">  1511040062</t>
  </si>
  <si>
    <t>2.30</t>
  </si>
  <si>
    <t>15/10/1995</t>
  </si>
  <si>
    <t>Hiếu</t>
  </si>
  <si>
    <t xml:space="preserve">  Nguyễn Văn</t>
  </si>
  <si>
    <t>2.56</t>
  </si>
  <si>
    <t>121</t>
  </si>
  <si>
    <t>12/07/1997</t>
  </si>
  <si>
    <t>Đạt</t>
  </si>
  <si>
    <t xml:space="preserve">  Hoàng Minh</t>
  </si>
  <si>
    <t>2.21</t>
  </si>
  <si>
    <t>11/01/1997</t>
  </si>
  <si>
    <t>Dương</t>
  </si>
  <si>
    <t xml:space="preserve">  Vương Thái</t>
  </si>
  <si>
    <t>Chuẩn đầu ra kỹ năng mềm</t>
  </si>
  <si>
    <t>Kỹ năng mềm</t>
  </si>
  <si>
    <t>LỚP:  ĐH5BK                                                 NGÀNH: Biến đổi khí hậu và phát triển bền vững                                          TRÌNH ĐỘ ĐÀO TẠO: Đại học Chính quy</t>
  </si>
  <si>
    <t>KẾT QUẢ HỌC TẬP TOÀN KHÓA  (2015 - 2019)</t>
  </si>
  <si>
    <t>Nguyễn Việt Anh</t>
  </si>
  <si>
    <t>KHOA KHÍ TƯỢNG THỦY VĂN</t>
  </si>
  <si>
    <t>08/12/1997</t>
  </si>
  <si>
    <t>Nam</t>
  </si>
  <si>
    <t xml:space="preserve">  Hoàng Sỹ</t>
  </si>
  <si>
    <t xml:space="preserve">  1511021874</t>
  </si>
  <si>
    <t>Khí tượng vệ tinh</t>
  </si>
  <si>
    <t>Khí tượng nhiệt đới</t>
  </si>
  <si>
    <t>Công trình trạm và kiểm soát số liệu</t>
  </si>
  <si>
    <t>Cơ chất lỏng</t>
  </si>
  <si>
    <t>Địa lí tự nhiên</t>
  </si>
  <si>
    <t>Khí tượng synop 2</t>
  </si>
  <si>
    <t>Khí tượng synop 1</t>
  </si>
  <si>
    <t>Khí tượng động lực 2</t>
  </si>
  <si>
    <t>Quan trắc khí tượng bề mặt 1</t>
  </si>
  <si>
    <t>Kỹ thuật viễn thám và GIS</t>
  </si>
  <si>
    <t>Thực tập dự báo thời tiết (Thực tập tốt nghiệp)</t>
  </si>
  <si>
    <t>Phương trình toán lý</t>
  </si>
  <si>
    <t>Kỹ năng giao tiếp và làm việc nhóm</t>
  </si>
  <si>
    <t>Sửa chữa và lắp đặt máy khí tượng</t>
  </si>
  <si>
    <t>Phân tích và dự báo thời tiết</t>
  </si>
  <si>
    <t>Quan trắc khí tượng bề mặt 2</t>
  </si>
  <si>
    <t>Khí tượng động lực 1</t>
  </si>
  <si>
    <t>Giải tích 2</t>
  </si>
  <si>
    <t>Thiên văn</t>
  </si>
  <si>
    <t>Khí tượng cơ sở 2</t>
  </si>
  <si>
    <t>Khí tượng cơ sở 1</t>
  </si>
  <si>
    <t>Hải dương học đại cương</t>
  </si>
  <si>
    <t>Giải tích 1</t>
  </si>
  <si>
    <t>Thực tập quan trắc khí tượng bề mặt (Thực tập tốt nghiệp)</t>
  </si>
  <si>
    <t>Khí tượng nông nghiệp</t>
  </si>
  <si>
    <t>Dự báo số trị</t>
  </si>
  <si>
    <t>Phương pháp tính</t>
  </si>
  <si>
    <t>Truyền thông về khí tượng thủy văn</t>
  </si>
  <si>
    <t>Khí tượng cao không &amp; radar</t>
  </si>
  <si>
    <t>Đại số</t>
  </si>
  <si>
    <t>Niên luận</t>
  </si>
  <si>
    <t>Thống kê khí hậu</t>
  </si>
  <si>
    <t>Máy khí tượng</t>
  </si>
  <si>
    <t xml:space="preserve">                                     LỚP:  ĐH5K                                                   NGÀNH: Khí tượng và khí hậu học                                            TRÌNH ĐỘ ĐÀO TẠO: Đại học Chính quy</t>
  </si>
  <si>
    <t>Lưu Văn Huyền</t>
  </si>
  <si>
    <t xml:space="preserve">PHÓ TRƯỞNG PHÒNG </t>
  </si>
  <si>
    <t>KHOA KINH TẾ TÀI NGUYÊN 
VÀ MÔI TRƯỜNG</t>
  </si>
  <si>
    <t>KT. TRƯỞNG PHÒNG ĐÀO TẠO</t>
  </si>
  <si>
    <t>Hà Nội, ngày 05 tháng 11 năm 2020</t>
  </si>
  <si>
    <t>Số SV xuất sắc: 0</t>
  </si>
  <si>
    <t>19/06/1997</t>
  </si>
  <si>
    <t>Lộc</t>
  </si>
  <si>
    <t xml:space="preserve">  Trần Đức</t>
  </si>
  <si>
    <t xml:space="preserve">  1511141085</t>
  </si>
  <si>
    <t>Tài nguyên và kinh doanh du lịch</t>
  </si>
  <si>
    <t>Quản trị chiến lược</t>
  </si>
  <si>
    <t>Khóa luận tốt nghiệp</t>
  </si>
  <si>
    <t>Thương mại điện tử</t>
  </si>
  <si>
    <t>Lý thuyết kế toán</t>
  </si>
  <si>
    <t>Đạo đức nghề nghiệp</t>
  </si>
  <si>
    <t>Quản trị sự kiện</t>
  </si>
  <si>
    <t>Quản trị xuất nhập cảnh và lưu trú</t>
  </si>
  <si>
    <t>Du lịch bền vững</t>
  </si>
  <si>
    <t>Marketing căn bản</t>
  </si>
  <si>
    <t>Toán cao cấp</t>
  </si>
  <si>
    <t>Phương pháp nghiên cứu trong quản lý và kinh doanh</t>
  </si>
  <si>
    <t>Nguyên lý thống kê kinh tế</t>
  </si>
  <si>
    <t>Thiết kế chương trình du lịch</t>
  </si>
  <si>
    <t>Quản trị điểm đến du lịch</t>
  </si>
  <si>
    <t>Cơ sở văn hóa Việt Nam</t>
  </si>
  <si>
    <t>Quản lý nhà nước về du lịch</t>
  </si>
  <si>
    <t>Quản trị học</t>
  </si>
  <si>
    <t>Quản trị chất lượng du lịch</t>
  </si>
  <si>
    <t>Quản lý đại lý lữ hành</t>
  </si>
  <si>
    <t>Kế toán tài chính</t>
  </si>
  <si>
    <t>Kinh tế vĩ mô</t>
  </si>
  <si>
    <t>Kinh tế tài nguyên biển</t>
  </si>
  <si>
    <t>Tâm lý khách hàng du lịch</t>
  </si>
  <si>
    <t>Thực tập dã ngoại</t>
  </si>
  <si>
    <t>Quản trị doanh nghiệp du lịch</t>
  </si>
  <si>
    <t>Văn hóa ẩm thực</t>
  </si>
  <si>
    <t>Tổng quan du lịch</t>
  </si>
  <si>
    <t>Tài chính - Tiền tệ</t>
  </si>
  <si>
    <t>Quản trị tác nghiệp doanh nghiệp lữ hành</t>
  </si>
  <si>
    <t>Quản lý điều hành chương trình du lịch</t>
  </si>
  <si>
    <t>Hướng dẫn du lịch</t>
  </si>
  <si>
    <t>Quản trị nguồn nhân lực</t>
  </si>
  <si>
    <t>Quản trị lễ tân</t>
  </si>
  <si>
    <t>Kinh tế Tài nguyên và Môi trường</t>
  </si>
  <si>
    <t>Marketing du lịch</t>
  </si>
  <si>
    <t>Kinh tế vi mô</t>
  </si>
  <si>
    <t>LỚP:  ĐH5QTDL                                                     NGÀNH: Quản trị dịch vụ du lịch và lữ hành                                          TRÌNH ĐỘ ĐÀO TẠO: Đại học Chính quy</t>
  </si>
  <si>
    <t>Tổng số SV ko đạt: 02</t>
  </si>
  <si>
    <t>Số SV trung bình: 04</t>
  </si>
  <si>
    <t>Số SV Khá: 06</t>
  </si>
  <si>
    <t>2.81</t>
  </si>
  <si>
    <t>21/11/1998</t>
  </si>
  <si>
    <t>Vân</t>
  </si>
  <si>
    <t xml:space="preserve">  Bùi Hải</t>
  </si>
  <si>
    <t xml:space="preserve">  1611041618</t>
  </si>
  <si>
    <t>2.65</t>
  </si>
  <si>
    <t>18/09/1997</t>
  </si>
  <si>
    <t>Trung</t>
  </si>
  <si>
    <t xml:space="preserve">  Phùng Quốc</t>
  </si>
  <si>
    <t xml:space="preserve">  1611041904</t>
  </si>
  <si>
    <t>2.55</t>
  </si>
  <si>
    <t>16/06/1998</t>
  </si>
  <si>
    <t>My</t>
  </si>
  <si>
    <t xml:space="preserve">  Trương Hà</t>
  </si>
  <si>
    <t xml:space="preserve">  1611040855</t>
  </si>
  <si>
    <t>2.51</t>
  </si>
  <si>
    <t>20/11/1998</t>
  </si>
  <si>
    <t xml:space="preserve">  Nguyễn Thị Trà</t>
  </si>
  <si>
    <t xml:space="preserve">  1611042010</t>
  </si>
  <si>
    <t>2.54</t>
  </si>
  <si>
    <t>07/11/1998</t>
  </si>
  <si>
    <t>Minh</t>
  </si>
  <si>
    <t xml:space="preserve">  1611040287</t>
  </si>
  <si>
    <t>2.71</t>
  </si>
  <si>
    <t>07/10/1998</t>
  </si>
  <si>
    <t xml:space="preserve">  Nguyễn Tuấn</t>
  </si>
  <si>
    <t xml:space="preserve">  1611041736</t>
  </si>
  <si>
    <t>2.46</t>
  </si>
  <si>
    <t>21/11/1996</t>
  </si>
  <si>
    <t xml:space="preserve">  Nguyễn</t>
  </si>
  <si>
    <t xml:space="preserve">  1611040303</t>
  </si>
  <si>
    <t>2.43</t>
  </si>
  <si>
    <t>14/08/1998</t>
  </si>
  <si>
    <t>Kiên</t>
  </si>
  <si>
    <t xml:space="preserve">  Nguyễn Trung</t>
  </si>
  <si>
    <t xml:space="preserve">  1611040751</t>
  </si>
  <si>
    <t>2.22</t>
  </si>
  <si>
    <t>02/01/1998</t>
  </si>
  <si>
    <t xml:space="preserve">  Phạm Trung</t>
  </si>
  <si>
    <t xml:space="preserve">  1611040822</t>
  </si>
  <si>
    <t>3.07</t>
  </si>
  <si>
    <t>06/12/1998</t>
  </si>
  <si>
    <t>Hà</t>
  </si>
  <si>
    <t xml:space="preserve">  Vũ Thanh</t>
  </si>
  <si>
    <t xml:space="preserve">  1611110294</t>
  </si>
  <si>
    <t>2.35</t>
  </si>
  <si>
    <t>14/12/1998</t>
  </si>
  <si>
    <t>Dũng</t>
  </si>
  <si>
    <t xml:space="preserve">  Dương Xuân</t>
  </si>
  <si>
    <t xml:space="preserve">  1611040195</t>
  </si>
  <si>
    <t>LỚP:  ĐH6BK                                                               NGÀNH: Biến đổi khí hậu và phát triển bền vững                                               TRÌNH ĐỘ ĐÀO TẠO: Đại học Chính quy</t>
  </si>
  <si>
    <t>KẾT QUẢ HỌC TẬP TOÀN KHÓA  (2016 - 2020)</t>
  </si>
  <si>
    <t>Tổng số SV ko đạt: 01</t>
  </si>
  <si>
    <t>130</t>
  </si>
  <si>
    <t>05/06/1998</t>
  </si>
  <si>
    <t>Ngọc</t>
  </si>
  <si>
    <t xml:space="preserve">  1611021290</t>
  </si>
  <si>
    <t>Linh</t>
  </si>
  <si>
    <t>Thực tập tốt nghiệp Quan trắc khí tượng bề mặt</t>
  </si>
  <si>
    <t>Thực tập tốt nghiệp dự báo</t>
  </si>
  <si>
    <t>Thực hành dự báo số trị</t>
  </si>
  <si>
    <t>Những nguyên lý cơ bản của chủ nghĩa Mác-Lênin 1</t>
  </si>
  <si>
    <t>Dự báo khí hậu</t>
  </si>
  <si>
    <t>Khí tượng radar và vệ tinh</t>
  </si>
  <si>
    <t>Tiếng Anh 3</t>
  </si>
  <si>
    <t>Cơ học chất lỏng</t>
  </si>
  <si>
    <t>Thực hành dự báo thời tiết</t>
  </si>
  <si>
    <t>Khí tượng cao không</t>
  </si>
  <si>
    <t>Khí hậu và Khí hậu Việt Nam</t>
  </si>
  <si>
    <t>Những nguyên lý cơ bản của Chủ nghĩa Mác - Lênin 2</t>
  </si>
  <si>
    <t xml:space="preserve">                                     LỚP:  ĐH6K                                                   NGÀNH: Khí tượng và khí hậu học                                            TRÌNH ĐỘ ĐÀO TẠO: Đại học Chính quy</t>
  </si>
  <si>
    <t>Số SV Khá: 02</t>
  </si>
  <si>
    <t>Tổng số SV đạt: 02</t>
  </si>
  <si>
    <t>10/09/1998</t>
  </si>
  <si>
    <t>Thành</t>
  </si>
  <si>
    <t xml:space="preserve">  Trần Hà</t>
  </si>
  <si>
    <t>3.49</t>
  </si>
  <si>
    <t>23/11/1993</t>
  </si>
  <si>
    <t xml:space="preserve">  Lê Thị</t>
  </si>
  <si>
    <t>Thủy văn đại cương</t>
  </si>
  <si>
    <t>Dự báo thủy văn</t>
  </si>
  <si>
    <t>Hóa học nước</t>
  </si>
  <si>
    <t>Phân tích hệ thống thủy văn</t>
  </si>
  <si>
    <t>Mô hình toán thủy văn</t>
  </si>
  <si>
    <t>Thực tập đo đạc và chỉnh biên thủy văn 2</t>
  </si>
  <si>
    <t>Thực tập đo đạc và chỉnh biên thủy văn 1</t>
  </si>
  <si>
    <t>Xác suất thống kê trong thủy văn</t>
  </si>
  <si>
    <t>Thủy văn nước dưới đất</t>
  </si>
  <si>
    <t>Thủy lực đại cương</t>
  </si>
  <si>
    <t>Thủy văn nước dưới đất ứng dụng</t>
  </si>
  <si>
    <t>Tính toán điều tiết dòng chảy và cấp nước</t>
  </si>
  <si>
    <t>Quản lý tổng hợp tài nguyên nước</t>
  </si>
  <si>
    <t>Tiếng anh chuyên ngành</t>
  </si>
  <si>
    <t>Điều tra thủy văn</t>
  </si>
  <si>
    <t>Đánh giá tác động môi trường</t>
  </si>
  <si>
    <t>Ứng dụng viễn thám và GIS trong tính toán và dự báo thủy văn</t>
  </si>
  <si>
    <t>Đo đạc thủy văn</t>
  </si>
  <si>
    <t>Động lực học dòng sông</t>
  </si>
  <si>
    <t>Khí tượng đại cương</t>
  </si>
  <si>
    <t>Địa lý Thủy văn</t>
  </si>
  <si>
    <t>Truyền thông về thủy văn</t>
  </si>
  <si>
    <t>Đồ án Dự báo thủy văn</t>
  </si>
  <si>
    <t>Dự báo hạn</t>
  </si>
  <si>
    <t>Thủy văn nước mặt</t>
  </si>
  <si>
    <t>Trắc địa</t>
  </si>
  <si>
    <t>Thực tập tốt nghiệp dự báo thủy văn</t>
  </si>
  <si>
    <t>Thực tập tốt nghiệp mô hình toán thủy văn</t>
  </si>
  <si>
    <t>Thủy lực sông ngòi</t>
  </si>
  <si>
    <t>Khí hậu Việt Nam và biến đổi khí hậu</t>
  </si>
  <si>
    <t>Kỹ thuật viễn thám và GIS trong thủy văn</t>
  </si>
  <si>
    <t>Chỉnh biên thủy văn</t>
  </si>
  <si>
    <t xml:space="preserve">                                     LỚP:  ĐH6T                                                   NGÀNH: Thủy văn học                                            TRÌNH ĐỘ ĐÀO TẠO: Đại học Chính quy</t>
  </si>
  <si>
    <t>KẾT QUẢ HỌC TẬP TOÀN KHÓA  (2016 - 2021)</t>
  </si>
  <si>
    <t>Số SV Khá: 03</t>
  </si>
  <si>
    <t>Tổng số SV đạt: 03</t>
  </si>
  <si>
    <t>2.58</t>
  </si>
  <si>
    <t>09/06/1998</t>
  </si>
  <si>
    <t>Vy</t>
  </si>
  <si>
    <t xml:space="preserve">  Nguyễn Khánh</t>
  </si>
  <si>
    <t xml:space="preserve">  1611140218</t>
  </si>
  <si>
    <t>2.94</t>
  </si>
  <si>
    <t>0</t>
  </si>
  <si>
    <t>11/11/1998</t>
  </si>
  <si>
    <t>Uyên</t>
  </si>
  <si>
    <t xml:space="preserve">  Nguyễn Thị Tố</t>
  </si>
  <si>
    <t xml:space="preserve">  1611141269</t>
  </si>
  <si>
    <t>11/10/1998</t>
  </si>
  <si>
    <t>Tuấn</t>
  </si>
  <si>
    <t xml:space="preserve">  Vũ Minh</t>
  </si>
  <si>
    <t xml:space="preserve">  1611140561</t>
  </si>
  <si>
    <t>3.16</t>
  </si>
  <si>
    <t>17/04/1998</t>
  </si>
  <si>
    <t>Trang</t>
  </si>
  <si>
    <t xml:space="preserve">  Trần Thị Thùy</t>
  </si>
  <si>
    <t xml:space="preserve">  1611140417</t>
  </si>
  <si>
    <t>03/02/1997</t>
  </si>
  <si>
    <t>Hương</t>
  </si>
  <si>
    <t xml:space="preserve">  Hoàng Thị Thu</t>
  </si>
  <si>
    <t>LỚP:  ĐH6QTDL1                                   NGÀNH: Quản trị dịch vụ du lịch và lữ hành                                    TRÌNH ĐỘ ĐÀO TẠO: Đại học Chính quy</t>
  </si>
  <si>
    <t>2.98</t>
  </si>
  <si>
    <t>02/11/1998</t>
  </si>
  <si>
    <t>Loan</t>
  </si>
  <si>
    <t xml:space="preserve">  Nguyễn Thị</t>
  </si>
  <si>
    <t xml:space="preserve">  1611140860</t>
  </si>
  <si>
    <t>2.92</t>
  </si>
  <si>
    <t>119</t>
  </si>
  <si>
    <t>12/12/1998</t>
  </si>
  <si>
    <t xml:space="preserve">  Phan Khánh</t>
  </si>
  <si>
    <t xml:space="preserve">  1611140811</t>
  </si>
  <si>
    <t>LỚP:  ĐH6QTDL2                                           NGÀNH: Quản trị dịch vụ du lịch và lữ hành                                      TRÌNH ĐỘ ĐÀO TẠO: Đại học Chính quy</t>
  </si>
  <si>
    <t>3.01</t>
  </si>
  <si>
    <t>15/05/1998</t>
  </si>
  <si>
    <t>Thu</t>
  </si>
  <si>
    <t xml:space="preserve">  Vũ Thị Kim</t>
  </si>
  <si>
    <t xml:space="preserve">  1611141969</t>
  </si>
  <si>
    <t>3.05</t>
  </si>
  <si>
    <t>Phương</t>
  </si>
  <si>
    <t xml:space="preserve">  Bùi Thị</t>
  </si>
  <si>
    <t xml:space="preserve">  1611141250</t>
  </si>
  <si>
    <t>LỚP:  ĐH6QTDL3                                          NGÀNH: Quản trị dịch vụ du lịch và lữ hành                                         TRÌNH ĐỘ ĐÀO TẠO: Đại học Chính quy</t>
  </si>
  <si>
    <t xml:space="preserve">     Hà nội, ngày 5 tháng 11 năm 2020</t>
  </si>
  <si>
    <t>Số SV trung bình: 3</t>
  </si>
  <si>
    <t>Số HSSV xuất sắc:0</t>
  </si>
  <si>
    <t>Tổng số SV đạt:3</t>
  </si>
  <si>
    <t>2.14</t>
  </si>
  <si>
    <t>22/10/1994</t>
  </si>
  <si>
    <t>Thắng</t>
  </si>
  <si>
    <t xml:space="preserve">  Nguyễn Duy</t>
  </si>
  <si>
    <t xml:space="preserve">  DH00301253</t>
  </si>
  <si>
    <t>2.41</t>
  </si>
  <si>
    <t>21/12/1981</t>
  </si>
  <si>
    <t>Tâm</t>
  </si>
  <si>
    <t xml:space="preserve">  Nguyễn Quang</t>
  </si>
  <si>
    <t xml:space="preserve">  DH00301828</t>
  </si>
  <si>
    <t>18/03/1994</t>
  </si>
  <si>
    <t>Anh</t>
  </si>
  <si>
    <t xml:space="preserve">  Nguyễn Thu</t>
  </si>
  <si>
    <t xml:space="preserve">  DH00301430</t>
  </si>
  <si>
    <t>Thủy văn đảo</t>
  </si>
  <si>
    <t>Quá trình bờ</t>
  </si>
  <si>
    <t>Hải dương học nghề cá</t>
  </si>
  <si>
    <t>Thực tập Dự báo và Quan trắc khí tượng thủy văn biển tại trạm ven bờ, đảo</t>
  </si>
  <si>
    <t>Thực tập khảo sát khí tượng thủy văn biển trên tầu biển (Thực tập tốt nghiệp)</t>
  </si>
  <si>
    <t>Thiên văn hàng hải</t>
  </si>
  <si>
    <t>Viễn thám và hệ thống thông tin địa lý</t>
  </si>
  <si>
    <t>Cơ sở địa chất biển</t>
  </si>
  <si>
    <t>Phương pháp số trị trong khí tượng thủy văn biển</t>
  </si>
  <si>
    <t>Tính toán, dự báo các yếu tố động lực biển 2</t>
  </si>
  <si>
    <t>Phân tích và Dự báo khí tượng thủy văn biển</t>
  </si>
  <si>
    <t>Cơ sở trắc địa và bản đồ biển</t>
  </si>
  <si>
    <t>Khí tượng synop</t>
  </si>
  <si>
    <t>Cơ sở sinh học và hệ sinh thái biển</t>
  </si>
  <si>
    <t>Phương pháp thống kê trong khí tượng thủy văn biển</t>
  </si>
  <si>
    <t>Dự báo ô nhiễm môi trường không khí và nước biển</t>
  </si>
  <si>
    <t>Cơ sở kỹ thuật bờ biển</t>
  </si>
  <si>
    <t>Khối nước và Âm học biển</t>
  </si>
  <si>
    <t>Hóa học biển</t>
  </si>
  <si>
    <t>Tương tác sông – biển</t>
  </si>
  <si>
    <t>Tính toán, dự báo các yếu tố động lực biển 1</t>
  </si>
  <si>
    <t>Quản lý nhà nước về biển</t>
  </si>
  <si>
    <t>Khảo sát khí tượng thủy văn biển</t>
  </si>
  <si>
    <t>Tương tác đại dương – khí quyển</t>
  </si>
  <si>
    <t>Cơ sở tài nguyên và môi trường biển</t>
  </si>
  <si>
    <t>LỚP: ĐH3KB1                                                         NGÀNH: Khí tượng thủy văn biển                         HỆ ĐÀO TẠO: Đại học Chính quy</t>
  </si>
  <si>
    <t>KẾT QUẢ HỌC TẬP TOÀN KHÓA (2013 - 2017)</t>
  </si>
  <si>
    <t xml:space="preserve">     Hà nội, ngày 05 tháng 11 năm 2018</t>
  </si>
  <si>
    <t>Tổng số SV ko đạt:0</t>
  </si>
  <si>
    <t>Số SV trung bình: 1</t>
  </si>
  <si>
    <t>Tổng số SV đạt: 1</t>
  </si>
  <si>
    <t>2.31</t>
  </si>
  <si>
    <t>12/11/1996</t>
  </si>
  <si>
    <t xml:space="preserve">  Trần Tiến</t>
  </si>
  <si>
    <t xml:space="preserve">  1411060139</t>
  </si>
  <si>
    <t>Lập trình mạng</t>
  </si>
  <si>
    <t>Vi xử lý</t>
  </si>
  <si>
    <t>Cấu trúc dữ liệu và Giải thuật</t>
  </si>
  <si>
    <t>Kỹ thuật đồ họa</t>
  </si>
  <si>
    <t>Lập trình Java</t>
  </si>
  <si>
    <t>Nhập môn Xử lý ảnh</t>
  </si>
  <si>
    <t>Kiến trúc máy tính</t>
  </si>
  <si>
    <t>Lập trình trên nền Windows</t>
  </si>
  <si>
    <t>Ngôn ngữ SQL</t>
  </si>
  <si>
    <t>Lập trình trên nền Web</t>
  </si>
  <si>
    <t>Mã hóa thông tin</t>
  </si>
  <si>
    <t>Phân tích và thiết kế hệ thống thông tin</t>
  </si>
  <si>
    <t>Xử lý ảnh viễn thám</t>
  </si>
  <si>
    <t>Chuyên đề 1: Hệ thống thông tin tài nguyên môi trường</t>
  </si>
  <si>
    <t>Trí tuệ nhân tạo</t>
  </si>
  <si>
    <t>Kỹ thuật điện tử</t>
  </si>
  <si>
    <t>Truyền dữ liệu</t>
  </si>
  <si>
    <t>Linux và phần mềm mã nguồn mở</t>
  </si>
  <si>
    <t>Công nghệ phần mềm</t>
  </si>
  <si>
    <t>Toán rời rạc</t>
  </si>
  <si>
    <t>An toàn và bảo mật thông tin</t>
  </si>
  <si>
    <t>Lập trình hướng đối tượng</t>
  </si>
  <si>
    <t>Nhập môn Mạng máy tính</t>
  </si>
  <si>
    <t>Xử lý tín hiệu số</t>
  </si>
  <si>
    <t>Nhập môn Cơ sở dữ liệu</t>
  </si>
  <si>
    <t>Hệ thống thông tin địa lý GIS</t>
  </si>
  <si>
    <t>Chuyên đề 2: Tin học ứng dụng trong các lĩnh vực tài nguyên môi trường</t>
  </si>
  <si>
    <t>Thực tập cơ sở</t>
  </si>
  <si>
    <t>Nguyên lý Hệ điều hành</t>
  </si>
  <si>
    <t>LỚP: ĐH4C                                                                                             NGÀNH: Công nghệ thông tin                                                                  HỆ ĐÀO TẠO: Đại học Chính quy</t>
  </si>
  <si>
    <t>KẾT QUẢ HỌC TẬP TOÀN KHÓA (2014 - 2018)</t>
  </si>
  <si>
    <t xml:space="preserve">     Hà nội, ngày 05 tháng 11 năm 2020</t>
  </si>
  <si>
    <t>Số SV Khá: 1</t>
  </si>
  <si>
    <t>Tổng số SV đạt:2</t>
  </si>
  <si>
    <t>CHUYỂN ĐIỂM MÔN NGUYÊN LÝ 1,2 chạy lại</t>
  </si>
  <si>
    <t>23/04/1997</t>
  </si>
  <si>
    <t xml:space="preserve">  Lê Văn</t>
  </si>
  <si>
    <t xml:space="preserve">  1511060534</t>
  </si>
  <si>
    <t>2.33</t>
  </si>
  <si>
    <t>20/09/1997</t>
  </si>
  <si>
    <t xml:space="preserve">  Phạm Dương</t>
  </si>
  <si>
    <t xml:space="preserve">  1511060282</t>
  </si>
  <si>
    <t>Quản trị mạng</t>
  </si>
  <si>
    <t>Công nghệ Web và dịch vụ trực tuyến</t>
  </si>
  <si>
    <t xml:space="preserve">                    LỚP: ĐH5C2                                                             NGÀNH: Công nghệ thông tin                                   TRÌNH ĐỘ ĐÀO TẠO: Đại học Chính quy</t>
  </si>
  <si>
    <t>KẾT QUẢ HỌC TẬP TOÀN KHÓA (2015 - 2019)</t>
  </si>
  <si>
    <t>29/03/1997</t>
  </si>
  <si>
    <t>Quang</t>
  </si>
  <si>
    <t xml:space="preserve">  Nguyễn Minh</t>
  </si>
  <si>
    <t xml:space="preserve">  1511061970</t>
  </si>
  <si>
    <t>chuyển điểm nguyên lý 1,2 chạy lại</t>
  </si>
  <si>
    <t>2.28</t>
  </si>
  <si>
    <t>07/11/1996</t>
  </si>
  <si>
    <t xml:space="preserve">  Trần Ngọc Tuấn</t>
  </si>
  <si>
    <t xml:space="preserve">  1511062504</t>
  </si>
  <si>
    <t xml:space="preserve">                    LỚP: ĐH5C4                                                             NGÀNH: Công nghệ thông tin                                   TRÌNH ĐỘ ĐÀO TẠO: Đại học Chính quy</t>
  </si>
  <si>
    <t>Tổng số SV ko đạt:1</t>
  </si>
  <si>
    <t>Số SV khá: 0</t>
  </si>
  <si>
    <t>Tổng số SV đạt:0</t>
  </si>
  <si>
    <t>2.49</t>
  </si>
  <si>
    <t>06/06/1996</t>
  </si>
  <si>
    <t>Huyền</t>
  </si>
  <si>
    <t xml:space="preserve">  Trần Thị Thu</t>
  </si>
  <si>
    <t xml:space="preserve">  1511052310</t>
  </si>
  <si>
    <t>Hợp tác trong quản lý và khai thác Biển Đông</t>
  </si>
  <si>
    <t>Quản lý tổng hợp vùng bờ biển</t>
  </si>
  <si>
    <t>Quản lý hệ thống đảo của Việt Nam</t>
  </si>
  <si>
    <t>Quan trắc tổng hợp môi trường biển</t>
  </si>
  <si>
    <t>Cơ sở khoa học quản lý</t>
  </si>
  <si>
    <t>Cơ sở địa lý biển và đại dương</t>
  </si>
  <si>
    <t>An toàn và an ninh trên biển</t>
  </si>
  <si>
    <t>Chủ quyền biển, đảo của Việt Nam</t>
  </si>
  <si>
    <t>Quản lý tài nguyên và môi trường biển</t>
  </si>
  <si>
    <t>Quản lý Thiên tai và Tai biến môi trường biển</t>
  </si>
  <si>
    <t>Cơ sở Kinh tế biển</t>
  </si>
  <si>
    <t>Quản lý và Kiểm soát ô nhiễm biển</t>
  </si>
  <si>
    <t>Cơ sở khoa học môi trường</t>
  </si>
  <si>
    <t>Luật pháp và chính sách biển</t>
  </si>
  <si>
    <t>Quy hoạch sử dụng không gian biển</t>
  </si>
  <si>
    <t xml:space="preserve">         LỚP:  ĐH5QB                                                  NGÀNH: Quản lý biển                              TRÌNH ĐỘ ĐÀO TẠO: Đại học Chính quy</t>
  </si>
  <si>
    <t>Tổng số SV ko đạt: 1</t>
  </si>
  <si>
    <t>2.10</t>
  </si>
  <si>
    <t>26/10/1997</t>
  </si>
  <si>
    <t>Hưng</t>
  </si>
  <si>
    <t xml:space="preserve">  Tống Văn</t>
  </si>
  <si>
    <t xml:space="preserve">  1511161999</t>
  </si>
  <si>
    <t>Xử lý nước cấp</t>
  </si>
  <si>
    <t>Quy hoạch và quản lý mạng lưới trạm thủy văn, tài nguyên nước</t>
  </si>
  <si>
    <t>Bảo vệ tài nguyên nước</t>
  </si>
  <si>
    <t>Mô hình toán trong tài nguyên nước mặt</t>
  </si>
  <si>
    <t>Pháp luật và chính sách tài nguyên nước</t>
  </si>
  <si>
    <t>Phân tích và đánh giá tài nguyên nước mặt</t>
  </si>
  <si>
    <t>Phân tích thống kê trong tài nguyên nước</t>
  </si>
  <si>
    <t>Phân tích đánh giá chất lượng nước</t>
  </si>
  <si>
    <t>Thủy lực học</t>
  </si>
  <si>
    <t>Tài nguyên nước dưới đất đại cương</t>
  </si>
  <si>
    <t>Hóa học trong tài nguyên nước</t>
  </si>
  <si>
    <t>Quản lý tài nguyên nước trong bối cảnh biến đổi khí hậu</t>
  </si>
  <si>
    <t>Viễn thám trong tài nguyên nước</t>
  </si>
  <si>
    <t>Điều tra tài nguyên nước</t>
  </si>
  <si>
    <t>Kỹ thuật khai thác nước dưới đất</t>
  </si>
  <si>
    <t>Quy hoạch tài nguyên nước</t>
  </si>
  <si>
    <t>Quản lý tổng hợp tài nguyên nước đại cương</t>
  </si>
  <si>
    <t>Cơ sở về mạng lưới cấp, thoát nước</t>
  </si>
  <si>
    <t>Truyền thông về Tài nguyên nước</t>
  </si>
  <si>
    <t>Địa chất đại cương</t>
  </si>
  <si>
    <t>Thực tập điều tra tài nguyên nước</t>
  </si>
  <si>
    <t>Quan trắc tài nguyên nước</t>
  </si>
  <si>
    <t>Quản lý chất lượng nước</t>
  </si>
  <si>
    <t>Phân tích và đánh giá tài nguyên nước dưới đất</t>
  </si>
  <si>
    <t>Quản lý tổng hợp lưu vực sông</t>
  </si>
  <si>
    <t>Mô hình toán trong tài nguyên nước dưới đất</t>
  </si>
  <si>
    <t>Tính toán và dự báo nhu cầu sử dụng nước</t>
  </si>
  <si>
    <t>Thủy văn đồng vị</t>
  </si>
  <si>
    <t>Trắc địa đại cương</t>
  </si>
  <si>
    <t>Dự báo tài nguyên nước</t>
  </si>
  <si>
    <t>Phân tích hệ thống tài nguyên nước</t>
  </si>
  <si>
    <t>Đánh giá kinh tế tài nguyên nước</t>
  </si>
  <si>
    <t>Quản lý dữ liệu tài nguyên nước</t>
  </si>
  <si>
    <t xml:space="preserve">                                          LỚP: ĐH5TNN                                                       NGÀNH: Quản lý tài nguyên nước                                           TRÌNH ĐỘ ĐÀO TẠO: Đại học Chính quy</t>
  </si>
  <si>
    <t>KẾT QUẢ HỌC TẬP TOÀN KHÓA (2015 - 2020)</t>
  </si>
  <si>
    <t>Số SV Khá: 3</t>
  </si>
  <si>
    <t>2.08</t>
  </si>
  <si>
    <t>13/12/1998</t>
  </si>
  <si>
    <t>Sơn</t>
  </si>
  <si>
    <t xml:space="preserve">  Nguyễn Hồng</t>
  </si>
  <si>
    <t xml:space="preserve">  1611060427</t>
  </si>
  <si>
    <t>3.08</t>
  </si>
  <si>
    <t>25/10/1998</t>
  </si>
  <si>
    <t>Long</t>
  </si>
  <si>
    <t xml:space="preserve">  1611060402</t>
  </si>
  <si>
    <t>2.73</t>
  </si>
  <si>
    <t>20/05/1998</t>
  </si>
  <si>
    <t xml:space="preserve">  1611060367</t>
  </si>
  <si>
    <t>3.06</t>
  </si>
  <si>
    <t>15/12/1998</t>
  </si>
  <si>
    <t>Khởi</t>
  </si>
  <si>
    <t xml:space="preserve">  Nguyễn Đăng</t>
  </si>
  <si>
    <t xml:space="preserve">  1611060328</t>
  </si>
  <si>
    <t>2.97</t>
  </si>
  <si>
    <t>17/10/1998</t>
  </si>
  <si>
    <t>Chinh</t>
  </si>
  <si>
    <t xml:space="preserve">  Lê</t>
  </si>
  <si>
    <t xml:space="preserve">  1611062100</t>
  </si>
  <si>
    <t>Tính toán mềm</t>
  </si>
  <si>
    <t>Phát triển ứng dụng với WCF</t>
  </si>
  <si>
    <t>Công nghệ Java</t>
  </si>
  <si>
    <t>Phát triển ứng dụng mạng</t>
  </si>
  <si>
    <t>Linux và phần mềm nguồn mở</t>
  </si>
  <si>
    <t>Xử lý ảnh</t>
  </si>
  <si>
    <t>Phát triển ứng dụng trên nền Web</t>
  </si>
  <si>
    <t>Kỹ thuật điện tử số</t>
  </si>
  <si>
    <t>Phát triển hệ thống thông tin địa lý</t>
  </si>
  <si>
    <t>Công nghệ XML và JSON</t>
  </si>
  <si>
    <t>Phát triển hệ thống thông tin Enterprise</t>
  </si>
  <si>
    <t>Xây dựng hệ thống nhúng</t>
  </si>
  <si>
    <t>Mạng máy tính</t>
  </si>
  <si>
    <t>Cơ sở dữ liệu phân tán và ứng dụng</t>
  </si>
  <si>
    <t>Phát triển hệ thống thông tin tài nguyên môi trường</t>
  </si>
  <si>
    <t>An toàn và bảo mật hệ thống thông tin</t>
  </si>
  <si>
    <t>Tin học ứng dụng tài nguyên và môi trường</t>
  </si>
  <si>
    <t>Lý thuyết thông tin</t>
  </si>
  <si>
    <t>Phân tích thiết kế hệ thống thông tin</t>
  </si>
  <si>
    <t>Nhập môn cơ sở dữ liệu</t>
  </si>
  <si>
    <t>Quản lý dự án phần mềm</t>
  </si>
  <si>
    <t>Phát triển phần mềm hướng dịch vụ</t>
  </si>
  <si>
    <t>Phát triển ứng dụng cho các thiết bị di động</t>
  </si>
  <si>
    <t>Công nghệ.Net</t>
  </si>
  <si>
    <t>Kỹ thuật xử lý ảnh viễn thám và ứng dụng</t>
  </si>
  <si>
    <t>Nguyên lý hệ điều hành</t>
  </si>
  <si>
    <t>Kỹ thuật đồ họa máy tính</t>
  </si>
  <si>
    <t>Tin học cơ sở</t>
  </si>
  <si>
    <t>Kỹ thuật vi xử lý</t>
  </si>
  <si>
    <t xml:space="preserve">                        LỚP: ĐH6C2                                                                                      NGÀNH: Công nghệ thông tin                                                                  TRÌNH ĐỘ ĐÀO TẠO: Đại học Chính quy</t>
  </si>
  <si>
    <t>KẾT QUẢ HỌC TẬP TOÀN KHÓA (2016 - 2020)</t>
  </si>
  <si>
    <t>Tổng số SV đạt: 05</t>
  </si>
  <si>
    <t>Số SV Khá: 04</t>
  </si>
  <si>
    <t>2.50</t>
  </si>
  <si>
    <t>02/04/1998</t>
  </si>
  <si>
    <t>Tùng</t>
  </si>
  <si>
    <t xml:space="preserve">  Bùi Thanh</t>
  </si>
  <si>
    <t xml:space="preserve">  1611060245</t>
  </si>
  <si>
    <t>2.52</t>
  </si>
  <si>
    <t>05/04/1998</t>
  </si>
  <si>
    <t>Nghĩa</t>
  </si>
  <si>
    <t xml:space="preserve">  Phạm Tuấn</t>
  </si>
  <si>
    <t xml:space="preserve">  1611061320</t>
  </si>
  <si>
    <t>LỚP: ĐH6C3                                                                                            NGÀNH: Công nghệ thông tin                                                                  TRÌNH ĐỘ ĐÀO TẠO: Đại học Chính quy</t>
  </si>
  <si>
    <t>2.07</t>
  </si>
  <si>
    <t>05/12/1998</t>
  </si>
  <si>
    <t xml:space="preserve">  Nguyễn Đức</t>
  </si>
  <si>
    <t xml:space="preserve">  1611060609</t>
  </si>
  <si>
    <t>2.20</t>
  </si>
  <si>
    <t>29/11/1998</t>
  </si>
  <si>
    <t xml:space="preserve">  1611060524</t>
  </si>
  <si>
    <t>17/06/1998</t>
  </si>
  <si>
    <t>Dung</t>
  </si>
  <si>
    <t xml:space="preserve">  Đỗ Thị</t>
  </si>
  <si>
    <t xml:space="preserve">  1611061098</t>
  </si>
  <si>
    <t>Hệ quản trị cơ sở dữ liệu Oracle</t>
  </si>
  <si>
    <t>Quản lý mạng máy tính</t>
  </si>
  <si>
    <t>Hệ thống tích hợp ứng dụng tài nguyên môi trường</t>
  </si>
  <si>
    <t>Hệ quản trị Linux</t>
  </si>
  <si>
    <t>LỚP: ĐH6C4                                                                                            NGÀNH: Công nghệ thông tin                                                                  TRÌNH ĐỘ ĐÀO TẠO: Đại học Chính quy</t>
  </si>
  <si>
    <t>Số SV Khá: 2</t>
  </si>
  <si>
    <t>09/05/1998</t>
  </si>
  <si>
    <t>Phú</t>
  </si>
  <si>
    <t xml:space="preserve">  Nguyễn Thiên</t>
  </si>
  <si>
    <t xml:space="preserve">  1611121074</t>
  </si>
  <si>
    <t>11/03/1998</t>
  </si>
  <si>
    <t xml:space="preserve">  Ông Đức</t>
  </si>
  <si>
    <t xml:space="preserve">  1611121285</t>
  </si>
  <si>
    <t>2.29</t>
  </si>
  <si>
    <t>10/12/1998</t>
  </si>
  <si>
    <t xml:space="preserve">  Nguyễn Bình</t>
  </si>
  <si>
    <t xml:space="preserve">  1611121075</t>
  </si>
  <si>
    <t>05/02/1998</t>
  </si>
  <si>
    <t xml:space="preserve">  Trần Thanh</t>
  </si>
  <si>
    <t xml:space="preserve">  1611121753</t>
  </si>
  <si>
    <t xml:space="preserve">                                        LỚP: ĐH6QB                                        NGÀNH: Quản lý biển                              TRÌNH ĐỘ ĐÀO TẠO: Đại học Chính quy</t>
  </si>
  <si>
    <t>2.83</t>
  </si>
  <si>
    <t>24/08/1997</t>
  </si>
  <si>
    <t xml:space="preserve">  Nguyễn Đức Minh</t>
  </si>
  <si>
    <t xml:space="preserve">  1611162097</t>
  </si>
  <si>
    <t>LỚP: ĐH6TNN2                                                           NGÀNH: Quản lý tài nguyên nước                                  TRÌNH ĐỘ ĐÀO TẠO: Đại học Chính quy</t>
  </si>
  <si>
    <t>Phạm Thị Quỳnh Anh</t>
  </si>
  <si>
    <t xml:space="preserve">PHÓ HIỆU TRƯỞNG </t>
  </si>
  <si>
    <t>KHOA KINH TẾ
 TÀI NGUYÊN VÀ MÔI TRƯỜNG</t>
  </si>
  <si>
    <t>KT.HIỆU TRƯỞNG</t>
  </si>
  <si>
    <t>2.42</t>
  </si>
  <si>
    <t>18/02/1996</t>
  </si>
  <si>
    <t>Hường</t>
  </si>
  <si>
    <t xml:space="preserve">  Phạm Thị Thu</t>
  </si>
  <si>
    <t xml:space="preserve">  1411010786</t>
  </si>
  <si>
    <t>Mô phỏng nghiệp vụ kiểm toán</t>
  </si>
  <si>
    <t>Hệ thống chuẩn mực kiểm toán</t>
  </si>
  <si>
    <t>Phân tích hoạt động kinh doanh</t>
  </si>
  <si>
    <t>Lý thuyết kiểm toán</t>
  </si>
  <si>
    <t>Kiểm toán tài chính 2</t>
  </si>
  <si>
    <t>Kiểm toán tài chính 1</t>
  </si>
  <si>
    <t>Kế toán công</t>
  </si>
  <si>
    <t>Kế toán máy</t>
  </si>
  <si>
    <t>Kiểm toán hoạt động</t>
  </si>
  <si>
    <t>Pháp luật kinh doanh</t>
  </si>
  <si>
    <t>Tài chính doanh nghiệp</t>
  </si>
  <si>
    <t>Phân tích báo cáo tài chính</t>
  </si>
  <si>
    <t>Kinh tế đầu tư</t>
  </si>
  <si>
    <t>Thống kê doanh nghiệp</t>
  </si>
  <si>
    <t>Thực hành nghề nghiệp</t>
  </si>
  <si>
    <t>Hệ thống thông tin kế toán</t>
  </si>
  <si>
    <t>Quản trị dự án đầu tư</t>
  </si>
  <si>
    <t>Lịch sử các học thuyết kinh tế</t>
  </si>
  <si>
    <t>Kế toán quản trị</t>
  </si>
  <si>
    <t>Kế toán quốc tế</t>
  </si>
  <si>
    <t>Kiểm soát quản lý</t>
  </si>
  <si>
    <t>Kiểm toán môi trường</t>
  </si>
  <si>
    <t>Nguyên lý định giá</t>
  </si>
  <si>
    <t>Công cụ phái sinh</t>
  </si>
  <si>
    <t>Kế toán ngân hàng</t>
  </si>
  <si>
    <t>LỚP: ĐH4KN                NGÀNH: Kế toán               TRÌNH ĐỘ ĐÀO TẠO: Đại học Chính quy</t>
  </si>
  <si>
    <t>Tổng số SV đạt:1</t>
  </si>
  <si>
    <t>29/04/1996</t>
  </si>
  <si>
    <t xml:space="preserve">  Hà</t>
  </si>
  <si>
    <t>Mô phỏng nghiệp vụ kế toán</t>
  </si>
  <si>
    <t>Hệ thống chuẩn mực kế toán</t>
  </si>
  <si>
    <t>Kế toán chi phí</t>
  </si>
  <si>
    <t>Kế toán tài chính 2</t>
  </si>
  <si>
    <t>Kế toán tài chính 1</t>
  </si>
  <si>
    <t>Kiểm toán tài chính</t>
  </si>
  <si>
    <t>Kế toán quản trị 1</t>
  </si>
  <si>
    <t>Kế toán thuế</t>
  </si>
  <si>
    <t>Kế toán quản trị 2</t>
  </si>
  <si>
    <r>
      <t xml:space="preserve">LỚP: ĐH5KE 1                NGÀNH: Kế toán               </t>
    </r>
    <r>
      <rPr>
        <b/>
        <sz val="10"/>
        <color indexed="8"/>
        <rFont val="Times New Roman"/>
        <family val="1"/>
      </rPr>
      <t>TRÌNH ĐỘ ĐÀO TẠO: Đại học Chính quy</t>
    </r>
  </si>
  <si>
    <t>Tổng số SV đạt: 2</t>
  </si>
  <si>
    <t>2.24</t>
  </si>
  <si>
    <t>04/12/1997</t>
  </si>
  <si>
    <t>Nhung</t>
  </si>
  <si>
    <t xml:space="preserve">  Đoàn Hồng</t>
  </si>
  <si>
    <t xml:space="preserve">  1511010716</t>
  </si>
  <si>
    <t>19/10/1997</t>
  </si>
  <si>
    <t xml:space="preserve">  Trần Gia</t>
  </si>
  <si>
    <t xml:space="preserve">  1511010688</t>
  </si>
  <si>
    <t>LỚP: ĐH5KE 2               NGÀNH: Kế toán               TRÌNH ĐỘ ĐÀO TẠO: Đại học Chính quy</t>
  </si>
  <si>
    <t>06/11/1997</t>
  </si>
  <si>
    <t>Hậu</t>
  </si>
  <si>
    <t xml:space="preserve">  1511012295</t>
  </si>
  <si>
    <t>LỚP: ĐH5KE 3               NGÀNH: Kế toán               TRÌNH ĐỘ ĐÀO TẠO: Đại học Chính quy</t>
  </si>
  <si>
    <t>Tổng số SV đạt: 3</t>
  </si>
  <si>
    <t>21/12/1996</t>
  </si>
  <si>
    <t xml:space="preserve">  Đỗ Thị Bích</t>
  </si>
  <si>
    <t xml:space="preserve">  1511012355</t>
  </si>
  <si>
    <t>17/02/1996</t>
  </si>
  <si>
    <t>Lâm</t>
  </si>
  <si>
    <t xml:space="preserve">  Lê Duy</t>
  </si>
  <si>
    <t>2.60</t>
  </si>
  <si>
    <t>18/06/1997</t>
  </si>
  <si>
    <t>Hùng</t>
  </si>
  <si>
    <t xml:space="preserve">  Bế Mạnh</t>
  </si>
  <si>
    <t xml:space="preserve">  1511011397</t>
  </si>
  <si>
    <t>LỚP: ĐH5KE 4              NGÀNH: Kế toán               TRÌNH ĐỘ ĐÀO TẠO: Đại học Chính quy</t>
  </si>
  <si>
    <t>2.79</t>
  </si>
  <si>
    <t>09/02/1997</t>
  </si>
  <si>
    <t>Thỏa</t>
  </si>
  <si>
    <t xml:space="preserve">  Đinh Thị</t>
  </si>
  <si>
    <t xml:space="preserve">  1511011973</t>
  </si>
  <si>
    <t>2.72</t>
  </si>
  <si>
    <t>27/01/1997</t>
  </si>
  <si>
    <t>Quyên</t>
  </si>
  <si>
    <t xml:space="preserve">  1511011154</t>
  </si>
  <si>
    <t>2.76</t>
  </si>
  <si>
    <t>31/12/1997</t>
  </si>
  <si>
    <t xml:space="preserve">  Phạm Thương</t>
  </si>
  <si>
    <t xml:space="preserve">  1511011955</t>
  </si>
  <si>
    <t>LỚP: ĐH5KE 7               NGÀNH: Kế toán               TRÌNH ĐỘ ĐÀO TẠO: Đại học Chính quy</t>
  </si>
  <si>
    <t xml:space="preserve">Tổng số SV ko đạt: 0 </t>
  </si>
  <si>
    <t>02/06/1997</t>
  </si>
  <si>
    <t>Tường</t>
  </si>
  <si>
    <t xml:space="preserve">  Chu Tam</t>
  </si>
  <si>
    <t xml:space="preserve">  1511012032</t>
  </si>
  <si>
    <t>2.44</t>
  </si>
  <si>
    <t>08/09/1997</t>
  </si>
  <si>
    <t xml:space="preserve">  Đào Mai</t>
  </si>
  <si>
    <t xml:space="preserve">  1511012561</t>
  </si>
  <si>
    <t>06/10/1996</t>
  </si>
  <si>
    <t>Na</t>
  </si>
  <si>
    <t xml:space="preserve">  Phạm Lê</t>
  </si>
  <si>
    <t xml:space="preserve">  1511012613</t>
  </si>
  <si>
    <t>LỚP: ĐH5KE 8               NGÀNH: Kế toán               TRÌNH ĐỘ ĐÀO TẠO: Đại học Chính quy</t>
  </si>
  <si>
    <t>Số SV trung bình: 2</t>
  </si>
  <si>
    <t>Tổng số SV đạt: 4</t>
  </si>
  <si>
    <t>20/03/1997</t>
  </si>
  <si>
    <t xml:space="preserve">  1511130987</t>
  </si>
  <si>
    <t>2.25</t>
  </si>
  <si>
    <t>09/05/1997</t>
  </si>
  <si>
    <t xml:space="preserve">  Lò Sơn</t>
  </si>
  <si>
    <t xml:space="preserve">  1511131402</t>
  </si>
  <si>
    <t>2.04</t>
  </si>
  <si>
    <t>Lợi</t>
  </si>
  <si>
    <t xml:space="preserve">  Dương Tất</t>
  </si>
  <si>
    <t xml:space="preserve">  1511131207</t>
  </si>
  <si>
    <t>10/03/1997</t>
  </si>
  <si>
    <t xml:space="preserve">  Nguyễn Thị Thanh</t>
  </si>
  <si>
    <t xml:space="preserve">  1511131333</t>
  </si>
  <si>
    <t>Phân tích tổng hợp trong kinh tế tài nguyên</t>
  </si>
  <si>
    <t>Phân tích tổng hợp trong kinh tế môi trường</t>
  </si>
  <si>
    <t>Quản lý dự án tài nguyên và môi trường</t>
  </si>
  <si>
    <t>Kinh tế công cộng</t>
  </si>
  <si>
    <t>Kinh tế vi mô II</t>
  </si>
  <si>
    <t>Kinh tế vi mô 1</t>
  </si>
  <si>
    <t>Thương mại và tài nguyên môi trường</t>
  </si>
  <si>
    <t>Đề án môn học-Kinh tế tài nguyên và môi trường</t>
  </si>
  <si>
    <t>Kiểm soát ô nhiễm môi trường</t>
  </si>
  <si>
    <t>Hệ thống thông tin địa lý (GIS) và viễn thám</t>
  </si>
  <si>
    <t>Phương pháp nghiên cứu kinh tế</t>
  </si>
  <si>
    <t>Phân tích chi phí - lợi ích</t>
  </si>
  <si>
    <t>Tiếp cận cộng đồng trong quản lý tài nguyên</t>
  </si>
  <si>
    <t>Kiến tập môn học - Kinh tế tài nguyên và môi trường</t>
  </si>
  <si>
    <t>Quản lý kinh tế tài nguyên và môi trường</t>
  </si>
  <si>
    <t>Phân tích định lượng</t>
  </si>
  <si>
    <t>Kinh tế tài nguyên II</t>
  </si>
  <si>
    <t>Kinh tế môi trường</t>
  </si>
  <si>
    <t>Kinh tế tài nguyên 1</t>
  </si>
  <si>
    <t>Hạch toán quản lý môi trường</t>
  </si>
  <si>
    <t>Định giá kinh tế tài nguyên và môi trường</t>
  </si>
  <si>
    <t>LỚP: ĐH5KTTN1               NGÀNH: Kinh tế tài nguyên thiên nhiên                 TRÌNH ĐỘ ĐÀO TẠO: Đại học Chính quy</t>
  </si>
  <si>
    <t>2.57</t>
  </si>
  <si>
    <t>11/10/1997</t>
  </si>
  <si>
    <t>Phi</t>
  </si>
  <si>
    <t xml:space="preserve">  Nguyễn Hoàng</t>
  </si>
  <si>
    <t xml:space="preserve">  1511130425</t>
  </si>
  <si>
    <t>LỚP: ĐH5KTTN2              NGÀNH: Kinh tế tài nguyên thiên nhiên                 TRÌNH ĐỘ ĐÀO TẠO: Đại học Chính quy</t>
  </si>
  <si>
    <t>26/06/1998</t>
  </si>
  <si>
    <t xml:space="preserve">  Trần Khánh</t>
  </si>
  <si>
    <t xml:space="preserve">  1611010192</t>
  </si>
  <si>
    <t>Phân tích kinh doanh</t>
  </si>
  <si>
    <t>Quản trị kinh doanh</t>
  </si>
  <si>
    <t>Kinh tế tài nguyên và môi trường</t>
  </si>
  <si>
    <t>Hợp đồng kinh tế trong kinh doanh</t>
  </si>
  <si>
    <t>Thuế và kế toán thuế</t>
  </si>
  <si>
    <t>Nguyên lý kế toán</t>
  </si>
  <si>
    <t>LỚP: ĐH6KE1                   NGÀNH: Kế toán                   TRÌNH ĐỘ ĐÀO TẠO: Đại học Chính quy</t>
  </si>
  <si>
    <t>31/07/1998</t>
  </si>
  <si>
    <t xml:space="preserve">  Phạm Thùy</t>
  </si>
  <si>
    <t xml:space="preserve">  1611010124</t>
  </si>
  <si>
    <t>LỚP: ĐH6KE2                   NGÀNH: Kế toán                   TRÌNH ĐỘ ĐÀO TẠO: Đại học Chính quy</t>
  </si>
  <si>
    <t>Số SV Khá: 5</t>
  </si>
  <si>
    <t>Tổng số SV đạt: 5</t>
  </si>
  <si>
    <t>22/09/1998</t>
  </si>
  <si>
    <t>Nhi</t>
  </si>
  <si>
    <t xml:space="preserve">  Nguyễn Lan</t>
  </si>
  <si>
    <t xml:space="preserve">  1611010285</t>
  </si>
  <si>
    <t>2.86</t>
  </si>
  <si>
    <t>25/01/1998</t>
  </si>
  <si>
    <t xml:space="preserve">  Trương Thị Thu</t>
  </si>
  <si>
    <t xml:space="preserve">  1611010514</t>
  </si>
  <si>
    <t>25/09/1998</t>
  </si>
  <si>
    <t xml:space="preserve">  1611010423</t>
  </si>
  <si>
    <t>3.09</t>
  </si>
  <si>
    <t>29/12/1997</t>
  </si>
  <si>
    <t>Hoài</t>
  </si>
  <si>
    <t xml:space="preserve">  Phạm Thị</t>
  </si>
  <si>
    <t xml:space="preserve">  1611011733</t>
  </si>
  <si>
    <t>18/06/1998</t>
  </si>
  <si>
    <t>Hoa</t>
  </si>
  <si>
    <t xml:space="preserve">  Nguyễn Phương</t>
  </si>
  <si>
    <t xml:space="preserve">  1611011603</t>
  </si>
  <si>
    <t>LỚP: ĐH6KE3                   NGÀNH: Kế toán                   TRÌNH ĐỘ ĐÀO TẠO: Đại học Chính quy</t>
  </si>
  <si>
    <t>Số SV Khá: 07</t>
  </si>
  <si>
    <t>Tổng số SV đạt: 07</t>
  </si>
  <si>
    <t>2.80</t>
  </si>
  <si>
    <t>29/12/1998</t>
  </si>
  <si>
    <t xml:space="preserve">  Trương Thị Hồng</t>
  </si>
  <si>
    <t xml:space="preserve">  1611011870</t>
  </si>
  <si>
    <t>Chưa đạt</t>
  </si>
  <si>
    <t>ko</t>
  </si>
  <si>
    <t>2.78</t>
  </si>
  <si>
    <t>18/02/1998</t>
  </si>
  <si>
    <t xml:space="preserve">  Lê Thị Hồng</t>
  </si>
  <si>
    <t xml:space="preserve">  1611010742</t>
  </si>
  <si>
    <t>2.90</t>
  </si>
  <si>
    <t>12/06/1998</t>
  </si>
  <si>
    <t xml:space="preserve">  1611010693</t>
  </si>
  <si>
    <t>2.67</t>
  </si>
  <si>
    <t>04/11/1998</t>
  </si>
  <si>
    <t xml:space="preserve">  Đoàn Thị Thanh</t>
  </si>
  <si>
    <t xml:space="preserve">  1611010732</t>
  </si>
  <si>
    <t>12/04/1998</t>
  </si>
  <si>
    <t xml:space="preserve">  1611010621</t>
  </si>
  <si>
    <t>2.75</t>
  </si>
  <si>
    <t>07/08/1998</t>
  </si>
  <si>
    <t>Hiền</t>
  </si>
  <si>
    <t xml:space="preserve">  Phạm Thu</t>
  </si>
  <si>
    <t xml:space="preserve">  1611010685</t>
  </si>
  <si>
    <t>25/06/1998</t>
  </si>
  <si>
    <t>Hằng</t>
  </si>
  <si>
    <t xml:space="preserve">  Nguyễn Thị Thu</t>
  </si>
  <si>
    <t xml:space="preserve">  1611010563</t>
  </si>
  <si>
    <t>10/03/1998</t>
  </si>
  <si>
    <t xml:space="preserve">  Lê Thị Hương</t>
  </si>
  <si>
    <t xml:space="preserve">  1611012111</t>
  </si>
  <si>
    <t>LỚP: ĐH6KE4                   NGÀNH: Kế toán                   TRÌNH ĐỘ ĐÀO TẠO: Đại học Chính quy</t>
  </si>
  <si>
    <t>3.04</t>
  </si>
  <si>
    <t>06/10/1998</t>
  </si>
  <si>
    <t>Xuân</t>
  </si>
  <si>
    <t xml:space="preserve">  1611010937</t>
  </si>
  <si>
    <t>3.32</t>
  </si>
  <si>
    <t>124</t>
  </si>
  <si>
    <t>04/04/1998</t>
  </si>
  <si>
    <t xml:space="preserve">  1611010942</t>
  </si>
  <si>
    <t>LỚP: ĐH6KE5                   NGÀNH: Kế toán                   TRÌNH ĐỘ ĐÀO TẠO: Đại học Chính quy</t>
  </si>
  <si>
    <t>2.40</t>
  </si>
  <si>
    <t>19/09/1998</t>
  </si>
  <si>
    <t xml:space="preserve">  Đỗ Thị Thu</t>
  </si>
  <si>
    <t xml:space="preserve">  1611011366</t>
  </si>
  <si>
    <t>16/12/1998</t>
  </si>
  <si>
    <t>Quỳnh</t>
  </si>
  <si>
    <t xml:space="preserve">  1611011396</t>
  </si>
  <si>
    <t>2.48</t>
  </si>
  <si>
    <t>16/07/1998</t>
  </si>
  <si>
    <t xml:space="preserve">  1611011176</t>
  </si>
  <si>
    <t>LỚP: ĐH6KE6                   NGÀNH: Kế toán                   TRÌNH ĐỘ ĐÀO TẠO: Đại học Chính quy</t>
  </si>
  <si>
    <t>Số SV giỏi: 01</t>
  </si>
  <si>
    <t>09/04/1998</t>
  </si>
  <si>
    <t>Yến</t>
  </si>
  <si>
    <t xml:space="preserve">  Hoàng</t>
  </si>
  <si>
    <t xml:space="preserve">  1611011148</t>
  </si>
  <si>
    <t>Giỏi</t>
  </si>
  <si>
    <t>3.22</t>
  </si>
  <si>
    <t xml:space="preserve">  Nguyễn Thị Phương</t>
  </si>
  <si>
    <t xml:space="preserve">  1611010477</t>
  </si>
  <si>
    <t>09/01/1997</t>
  </si>
  <si>
    <t xml:space="preserve">  Vũ Thị Thùy</t>
  </si>
  <si>
    <t xml:space="preserve">  1611011341</t>
  </si>
  <si>
    <t>08/01/1998</t>
  </si>
  <si>
    <t xml:space="preserve">  Trần Thị Kiều</t>
  </si>
  <si>
    <t xml:space="preserve">  1611011528</t>
  </si>
  <si>
    <t>LỚP: ĐH6KN                   NGÀNH: Kế toán                   TRÌNH ĐỘ ĐÀO TẠO: Đại học Chính quy</t>
  </si>
  <si>
    <t>Số SV giỏi: 1</t>
  </si>
  <si>
    <t>Tổng số SV đạt: 6</t>
  </si>
  <si>
    <t>2.68</t>
  </si>
  <si>
    <t>07/02/1997</t>
  </si>
  <si>
    <t>Trường</t>
  </si>
  <si>
    <t xml:space="preserve">  Lê Xuân</t>
  </si>
  <si>
    <t xml:space="preserve">  1611130211</t>
  </si>
  <si>
    <t>11/07/1998</t>
  </si>
  <si>
    <t>Tiến</t>
  </si>
  <si>
    <t xml:space="preserve">  1611130155</t>
  </si>
  <si>
    <t>3.33</t>
  </si>
  <si>
    <t xml:space="preserve">  1611130305</t>
  </si>
  <si>
    <t>3.13</t>
  </si>
  <si>
    <t>11/12/1998</t>
  </si>
  <si>
    <t xml:space="preserve">  Nguyễn Thị Hồng</t>
  </si>
  <si>
    <t xml:space="preserve">  1611131143</t>
  </si>
  <si>
    <t>26/03/1998</t>
  </si>
  <si>
    <t xml:space="preserve">   Trần Thị Khánh</t>
  </si>
  <si>
    <t xml:space="preserve">  1611130013</t>
  </si>
  <si>
    <t>3.19</t>
  </si>
  <si>
    <t>01/11/1998</t>
  </si>
  <si>
    <t>Liên</t>
  </si>
  <si>
    <t xml:space="preserve">  Nguyễn Nam</t>
  </si>
  <si>
    <t xml:space="preserve">  1611130580</t>
  </si>
  <si>
    <t>LỚP:  ĐH6KTTN1                       NGÀNH: Kinh tế tài nguyên thiên nhiên                       TRÌNH ĐỘ ĐÀO TẠO: Đại học Chính quy</t>
  </si>
  <si>
    <t>Số SV Khá: 9</t>
  </si>
  <si>
    <t>Tổng số SV đạt: 9</t>
  </si>
  <si>
    <t>12/03/1998</t>
  </si>
  <si>
    <t xml:space="preserve">  Vũ Hoài</t>
  </si>
  <si>
    <t xml:space="preserve">  1611132098</t>
  </si>
  <si>
    <t>02/06/1998</t>
  </si>
  <si>
    <t xml:space="preserve">  Ninh Quang</t>
  </si>
  <si>
    <t xml:space="preserve">  1611060158</t>
  </si>
  <si>
    <t>2.59</t>
  </si>
  <si>
    <t>17/12/1998</t>
  </si>
  <si>
    <t xml:space="preserve">  Nguyễn Hương</t>
  </si>
  <si>
    <t xml:space="preserve">  1611131934</t>
  </si>
  <si>
    <t>31/01/1998</t>
  </si>
  <si>
    <t xml:space="preserve">  1611132093</t>
  </si>
  <si>
    <t>20/12/1998</t>
  </si>
  <si>
    <t xml:space="preserve">  1611131981</t>
  </si>
  <si>
    <t>20/08/1998</t>
  </si>
  <si>
    <t xml:space="preserve">  1611131734</t>
  </si>
  <si>
    <t>21/10/1997</t>
  </si>
  <si>
    <t xml:space="preserve">  Dương Thị Thu</t>
  </si>
  <si>
    <t xml:space="preserve">  1611131369</t>
  </si>
  <si>
    <t>19/08/1998</t>
  </si>
  <si>
    <t>Cường</t>
  </si>
  <si>
    <t xml:space="preserve">  Nguyễn Cao</t>
  </si>
  <si>
    <t xml:space="preserve">  1611132113</t>
  </si>
  <si>
    <t>12/01/1998</t>
  </si>
  <si>
    <t>Bảo</t>
  </si>
  <si>
    <t xml:space="preserve">  Phạm Quốc</t>
  </si>
  <si>
    <t xml:space="preserve">  1611131541</t>
  </si>
  <si>
    <t>LỚP:  ĐH6KTTN2                       NGÀNH: Kinh tế tài nguyên thiên nhiên                       TRÌNH ĐỘ ĐÀO TẠO: Đại học Chính quy</t>
  </si>
  <si>
    <t>Trịnh Thị Nhung</t>
  </si>
  <si>
    <t>Phạm Anh Tuấn</t>
  </si>
  <si>
    <t>KHOA QUẢN LÝ ĐẤT ĐAI</t>
  </si>
  <si>
    <t>Hà Nội, ngày 4 tháng 11 năm 2020</t>
  </si>
  <si>
    <t>Tổng số SV đạt:01</t>
  </si>
  <si>
    <t>2.15</t>
  </si>
  <si>
    <t>24/08/1994</t>
  </si>
  <si>
    <t>Vũ</t>
  </si>
  <si>
    <t xml:space="preserve">  Nguyễn Hải</t>
  </si>
  <si>
    <t xml:space="preserve">  DC00203939</t>
  </si>
  <si>
    <t>Cơ sở dữ liệu đất đai</t>
  </si>
  <si>
    <t>Dịch vụ công về đất đai</t>
  </si>
  <si>
    <t>Quản lý bền vững đất nông nghiệp</t>
  </si>
  <si>
    <t>Khoa học đất</t>
  </si>
  <si>
    <t>Xã hội học đại cương</t>
  </si>
  <si>
    <t>Quản lý nhà nước về đất đai</t>
  </si>
  <si>
    <t>Thực tập trắc địa cơ sở</t>
  </si>
  <si>
    <t>Trắc địa cơ sở 2</t>
  </si>
  <si>
    <t>Hóa học đất ứng dụng</t>
  </si>
  <si>
    <t>Phong thủy và cảnh quan môi trường</t>
  </si>
  <si>
    <t>Địa lý kinh tế Việt Nam</t>
  </si>
  <si>
    <t>Ứng dụng công nghệ thông tin trong đăng ký và thống kê đất đai</t>
  </si>
  <si>
    <t>Hệ thống thông tin đất đai</t>
  </si>
  <si>
    <t>Sử dụng đất và kinh tế đất</t>
  </si>
  <si>
    <t>Pháp luật đất đai</t>
  </si>
  <si>
    <t>Sinh thái môi trường đất</t>
  </si>
  <si>
    <t>Thực tập đăng ký và thống kê đất đai</t>
  </si>
  <si>
    <t>Thanh tra đất đai và xây dựng</t>
  </si>
  <si>
    <t>Định giá đất</t>
  </si>
  <si>
    <t>Quy hoạch sử dụng đất</t>
  </si>
  <si>
    <t>Quy hoạch tổng thể phát triển kinh tế - xã hội</t>
  </si>
  <si>
    <t>Thực tập Quy hoạch sử dụng đất</t>
  </si>
  <si>
    <t>Ứng dụng công nghệ thông tin trong thành lập bản đồ</t>
  </si>
  <si>
    <t>Quy hoạch đô thị</t>
  </si>
  <si>
    <t>Giao đất</t>
  </si>
  <si>
    <t>Đăng ký đất đai</t>
  </si>
  <si>
    <t>Thực tập đo đạc địa chính</t>
  </si>
  <si>
    <t>Tài chính đất đai</t>
  </si>
  <si>
    <t>Quản lý tài nguyên môi trường</t>
  </si>
  <si>
    <t>Thị trường bất động sản</t>
  </si>
  <si>
    <t>Thống kê đất đai</t>
  </si>
  <si>
    <t>Đánh giá đất</t>
  </si>
  <si>
    <t>Trắc địa cơ sở 1</t>
  </si>
  <si>
    <t>Đo đạc địa chính</t>
  </si>
  <si>
    <t>LỚP:  ĐH3QĐ1                          NGÀNH: Quản lý đất đai                     HÌNH THỨC ĐÀO TẠO: Đại học Chính quy</t>
  </si>
  <si>
    <t>Hà Nội, ngày 5 tháng 11 năm 2020</t>
  </si>
  <si>
    <t>24/11/1994</t>
  </si>
  <si>
    <t xml:space="preserve">  Thân Vi Phương</t>
  </si>
  <si>
    <t xml:space="preserve">  DC00204992</t>
  </si>
  <si>
    <t>LỚP:  ĐH4QĐ1                     NGÀNH:  Quản lý đất đai                       HÌNH THỨC ĐÀO TẠO: Đại học Chính quy</t>
  </si>
  <si>
    <t>10/08/1997</t>
  </si>
  <si>
    <t xml:space="preserve">  Lê Minh</t>
  </si>
  <si>
    <t xml:space="preserve">  1511151966</t>
  </si>
  <si>
    <t>Độ phì nhiêu đất</t>
  </si>
  <si>
    <t>Thoái hóa đất</t>
  </si>
  <si>
    <t>Dinh dưỡng cây trồng</t>
  </si>
  <si>
    <t>Phân tích thổ nhưỡng - nông hóa</t>
  </si>
  <si>
    <t>Cây trồng đại cương</t>
  </si>
  <si>
    <t>Hóa môi trường</t>
  </si>
  <si>
    <t>Hóa phân tích</t>
  </si>
  <si>
    <t>Hóa hữu cơ</t>
  </si>
  <si>
    <t>Hóa vô cơ</t>
  </si>
  <si>
    <t>Thủy nông cải tạo đất</t>
  </si>
  <si>
    <t>Nông nghiệp sạch và bền vững</t>
  </si>
  <si>
    <t>Hóa học đất</t>
  </si>
  <si>
    <t>Vật lý đất</t>
  </si>
  <si>
    <t>Sinh học đại cương</t>
  </si>
  <si>
    <t>Thổ nhưỡng 1</t>
  </si>
  <si>
    <t>Phân loại và xây dựng bản đồ đất</t>
  </si>
  <si>
    <t>Chiến lược phát triển bền vững tài nguyên đất</t>
  </si>
  <si>
    <t>Thực hành xây dựng bản đồ đất</t>
  </si>
  <si>
    <t>Sinh lý thực vật</t>
  </si>
  <si>
    <t>Sinh học đất</t>
  </si>
  <si>
    <t>Thổ nhưỡng 2</t>
  </si>
  <si>
    <t>Thực tập Thổ nhưỡng</t>
  </si>
  <si>
    <t>Công nghệ vi sinh trong nông nghiệp</t>
  </si>
  <si>
    <t>Thực tập Đánh giá đất</t>
  </si>
  <si>
    <t>Quy hoạch phát triển nông nghiệp</t>
  </si>
  <si>
    <t>LỚP:  ĐH5KHĐ                        NGÀNH: Khoa học đất                           HÌNH THỨC ĐÀO TẠO: Đại học Chính quy</t>
  </si>
  <si>
    <t>Tổng số SV đạt:04</t>
  </si>
  <si>
    <t>2.01</t>
  </si>
  <si>
    <t>26/06/1997</t>
  </si>
  <si>
    <t xml:space="preserve">  Hoàng Văn</t>
  </si>
  <si>
    <t xml:space="preserve">  1511110472</t>
  </si>
  <si>
    <t>29/08/1997</t>
  </si>
  <si>
    <t xml:space="preserve">  Vũ Thị Thanh</t>
  </si>
  <si>
    <t xml:space="preserve">  1511110196</t>
  </si>
  <si>
    <t>22/07/1997</t>
  </si>
  <si>
    <t>Duy</t>
  </si>
  <si>
    <t xml:space="preserve">  Nguyễn Ngọc</t>
  </si>
  <si>
    <t xml:space="preserve">  1511110334</t>
  </si>
  <si>
    <t>18/05/1997</t>
  </si>
  <si>
    <t>Chiều</t>
  </si>
  <si>
    <t xml:space="preserve">  Lỗ Thị Thúy</t>
  </si>
  <si>
    <t xml:space="preserve">  1511110225</t>
  </si>
  <si>
    <t>Quy hoạch đô thị</t>
  </si>
  <si>
    <t>LỚP:  ĐH5QĐ3                  NGÀNH: Quản lý đất đai                      HÌNH THỨC ĐÀO TẠO: Đại học Chính quy</t>
  </si>
  <si>
    <t>20/01/1996</t>
  </si>
  <si>
    <t xml:space="preserve">  1511110814</t>
  </si>
  <si>
    <t>LỚP:  ĐH5QĐ7                     NGÀNH:  Quản lý đất đai                       HÌNH THỨC ĐÀO TẠO: Đại học Chính quy</t>
  </si>
  <si>
    <t>2.18</t>
  </si>
  <si>
    <t>12/10/1997</t>
  </si>
  <si>
    <t xml:space="preserve">  Nguyễn Diệu</t>
  </si>
  <si>
    <t xml:space="preserve">  1511112124</t>
  </si>
  <si>
    <t>Phí Trường Thành</t>
  </si>
  <si>
    <t>KHOA ĐỊA CHẤT</t>
  </si>
  <si>
    <t>09/04/1997</t>
  </si>
  <si>
    <t xml:space="preserve">  1511082284</t>
  </si>
  <si>
    <t>Lập các báo cáo trong hoạt động khoáng sản</t>
  </si>
  <si>
    <t>Cấp phép trong hoạt động khoáng sản</t>
  </si>
  <si>
    <t>Địa hóa môi trường</t>
  </si>
  <si>
    <t>Địa chất khai thác mỏ</t>
  </si>
  <si>
    <t>Thực tập địa chất cấu tạo và đo vẽ bản đồ địa chất</t>
  </si>
  <si>
    <t>Cơ sở địa chất thủy văn - địa chất công trình</t>
  </si>
  <si>
    <t>Phương pháp tìm kiếm và thăm dò các mỏ khoáng sản</t>
  </si>
  <si>
    <t>Tài nguyên khoáng sản Việt Nam</t>
  </si>
  <si>
    <t>Quản lý công</t>
  </si>
  <si>
    <t>Tinh thể - Khoáng vật học đại cương - Thực tập</t>
  </si>
  <si>
    <t>Trắc địa cơ sở</t>
  </si>
  <si>
    <t>Địa vật lý đại cương</t>
  </si>
  <si>
    <t>Tuyển khoáng</t>
  </si>
  <si>
    <t>Bảo vệ môi trường trong hoạt động khoáng sản</t>
  </si>
  <si>
    <t>Tin học Địa chất 1</t>
  </si>
  <si>
    <t>Quản lý và phát triển di sản địa chất</t>
  </si>
  <si>
    <t>Thực tập sản xuất</t>
  </si>
  <si>
    <t>Pháp luật về khoáng sản</t>
  </si>
  <si>
    <t>Giám đốc điều hành mỏ khoáng sản</t>
  </si>
  <si>
    <t>Địa chất các mỏ khoáng</t>
  </si>
  <si>
    <t>Tài nguyên khoáng sản Biển</t>
  </si>
  <si>
    <t>Chủ nhiệm đề án địa chất</t>
  </si>
  <si>
    <t>Thạch học</t>
  </si>
  <si>
    <t>Quản lý tài nguyên khoáng sản</t>
  </si>
  <si>
    <t>Phương pháp đánh giá kinh tế địa chất tài nguyên khoáng</t>
  </si>
  <si>
    <t>Khai thác mỏ</t>
  </si>
  <si>
    <t>Kỹ thuật khoan</t>
  </si>
  <si>
    <t>Địa chất cấu tạo và đo vẽ bản đồ địa chất</t>
  </si>
  <si>
    <t>Luyện kim</t>
  </si>
  <si>
    <t>Thực tập địa chất đại cương ngoài trời</t>
  </si>
  <si>
    <t>Phương pháp Viễn thám - GIS trong địa chất</t>
  </si>
  <si>
    <t>Thực hành thạch học</t>
  </si>
  <si>
    <t>LỚP:  ĐH5KS                    NGÀNH: Kỹ thuật địa chất                 HÌNH THỨC ĐÀO TẠO: Đại học Chính quy</t>
  </si>
  <si>
    <t>17/10/1997</t>
  </si>
  <si>
    <t>Diệp</t>
  </si>
  <si>
    <t xml:space="preserve">  Bùi Ngọc</t>
  </si>
  <si>
    <t xml:space="preserve">  1611151903</t>
  </si>
  <si>
    <t>30/10/1998</t>
  </si>
  <si>
    <t xml:space="preserve">  1611151783</t>
  </si>
  <si>
    <t>Sinh thái và môi trường đất</t>
  </si>
  <si>
    <t>LỚP:  ĐH6KHĐ                 NGÀNH:  Khoa học đất                       HÌNH THỨC ĐÀO TẠO: Đại học Chính quy</t>
  </si>
  <si>
    <t>2.32</t>
  </si>
  <si>
    <t>29/03/1998</t>
  </si>
  <si>
    <t xml:space="preserve">  Đàm Nguyễn Yến</t>
  </si>
  <si>
    <t xml:space="preserve">  1611110632</t>
  </si>
  <si>
    <t>Giải quyết tranh chấp, khiếu nại, tố cáo về đất đai</t>
  </si>
  <si>
    <t>Hồ sơ địa chính</t>
  </si>
  <si>
    <t>Lập và quản lý dự án đầu tư trong lĩnh vực đất đai</t>
  </si>
  <si>
    <t>Chính sách đất đai</t>
  </si>
  <si>
    <t>Tin học ứng dụng trong quản lý đất đai 1 (*)</t>
  </si>
  <si>
    <t>Tin học ứng dụng trong quản lý đất đai 2 (*)</t>
  </si>
  <si>
    <t>Thực tập tin học ứng dụng trong quản lý đất đai</t>
  </si>
  <si>
    <t>Phong thủy trong quy hoạch đất đai</t>
  </si>
  <si>
    <t>Quản lý và sử dụng đất trong điều kiện biến đổi khí hậu</t>
  </si>
  <si>
    <t>Thực tập Đăng ký và thống kê đất đai</t>
  </si>
  <si>
    <t>Quy hoạch sử dụng đất lồng ghép môi trường</t>
  </si>
  <si>
    <t>Quản lý thị trường bất động sản</t>
  </si>
  <si>
    <t>Thực tập Đo đạc địa chính</t>
  </si>
  <si>
    <t>Quy hoạch nông nghiệp và phát triển nông thôn</t>
  </si>
  <si>
    <t>LỚP:  ĐH6QĐ2           NGÀNH:  Quản lý đất đai                     HÌNH THỨC ĐÀO TẠO: Đại học Chính quy</t>
  </si>
  <si>
    <t>30/03/1995</t>
  </si>
  <si>
    <t>Thiện</t>
  </si>
  <si>
    <t xml:space="preserve">  1611111413</t>
  </si>
  <si>
    <t>LỚP:  ĐH6QĐ4           NGÀNH:  Quản lý đất đai                     HÌNH THỨC ĐÀO TẠO: Đại học Chính quy</t>
  </si>
  <si>
    <t>Tổng số SV đạt:02</t>
  </si>
  <si>
    <t>16/09/1998</t>
  </si>
  <si>
    <t xml:space="preserve">  1611111579</t>
  </si>
  <si>
    <t xml:space="preserve">  Nguyễn Việt</t>
  </si>
  <si>
    <t xml:space="preserve">  1611111630</t>
  </si>
  <si>
    <t>LỚP:  ĐH6QĐ5           NGÀNH:  Quản lý đất đai                     HÌNH THỨC ĐÀO TẠO: Đại học Chính quy</t>
  </si>
  <si>
    <t>09/09/1998</t>
  </si>
  <si>
    <t>Khải</t>
  </si>
  <si>
    <t xml:space="preserve">  Lương Thế</t>
  </si>
  <si>
    <t xml:space="preserve">  1611110240</t>
  </si>
  <si>
    <t>23/02/1998</t>
  </si>
  <si>
    <t xml:space="preserve">  1611110331</t>
  </si>
  <si>
    <t>LỚP:  ĐH6QĐ6           NGÀNH:  Quản lý đất đai                     HÌNH THỨC ĐÀO TẠO: Đại học Chính quy</t>
  </si>
  <si>
    <t>Bùi Thị Hồng Thắm</t>
  </si>
  <si>
    <t>THÔNG TIN ĐỊA LÝ</t>
  </si>
  <si>
    <t>KHOA TRẮC ĐỊA, BẢN ĐỒ VÀ</t>
  </si>
  <si>
    <t>3.37</t>
  </si>
  <si>
    <t>21/07/1998</t>
  </si>
  <si>
    <t>Tín</t>
  </si>
  <si>
    <t xml:space="preserve">  Nguyễn Chí</t>
  </si>
  <si>
    <t xml:space="preserve">  1611091060</t>
  </si>
  <si>
    <t>2.61</t>
  </si>
  <si>
    <t>24/03/1998</t>
  </si>
  <si>
    <t xml:space="preserve">  Mai Tuấn</t>
  </si>
  <si>
    <t xml:space="preserve">  1611090394</t>
  </si>
  <si>
    <t>Ứng dụng viễn thám trong giám sát tài nguyên và môi trường</t>
  </si>
  <si>
    <t>Thực tập trắc địa công trình</t>
  </si>
  <si>
    <t>Địa chính đại cương</t>
  </si>
  <si>
    <t>Kỹ thuật lập trình trong trắc địa</t>
  </si>
  <si>
    <t>Xử lý số liệu trắc địa</t>
  </si>
  <si>
    <t>Bản đồ học hiện đại</t>
  </si>
  <si>
    <t>Trắc địa lý thuyết</t>
  </si>
  <si>
    <t>Trắc địa cao cấp đại cương</t>
  </si>
  <si>
    <t>Trắc địa công trình dân dụng - công nghiệp</t>
  </si>
  <si>
    <t>Định vị vệ tinh</t>
  </si>
  <si>
    <t>cơ sở viễn thám</t>
  </si>
  <si>
    <t>Lý thuyết sai số</t>
  </si>
  <si>
    <t>Cơ sở vật lý ảnh viễn thám</t>
  </si>
  <si>
    <t>Trắc địa công trình giao thông - thủy lợi</t>
  </si>
  <si>
    <t>Công nghệ Lidar</t>
  </si>
  <si>
    <t>Trắc địa biển</t>
  </si>
  <si>
    <t>Quản lý dự án đo đạc - bản đồ</t>
  </si>
  <si>
    <t>Cơ sở bản đồ</t>
  </si>
  <si>
    <t>Bản đồ trong ngành tài nguyên và môi trường</t>
  </si>
  <si>
    <t>Cơ sở dữ liệu địa lý</t>
  </si>
  <si>
    <t>Cơ sở trắc địa công trình</t>
  </si>
  <si>
    <t>LỚP:  ĐH6TĐ                        NGÀNH: Kỹ thuật Trắc địa bản đồ                   HÌNH THỨC ĐÀO TẠO: Đại học Chính quy</t>
  </si>
  <si>
    <t>Phạm Minh Ngọc</t>
  </si>
  <si>
    <t xml:space="preserve">KHOA MÔI TRƯỜNG </t>
  </si>
  <si>
    <t>19/10/1995</t>
  </si>
  <si>
    <t xml:space="preserve">  Trương Tiến</t>
  </si>
  <si>
    <t>Năng lượng và môi trường</t>
  </si>
  <si>
    <t>Kỹ thuật xử lý và cải tạo đất</t>
  </si>
  <si>
    <t>Kiểm toán chất thải</t>
  </si>
  <si>
    <t>Công trình thu nước - Trạm bơm</t>
  </si>
  <si>
    <t>Thực hành vận hành hệ thống xử lý chất thải</t>
  </si>
  <si>
    <t>Quản lý chất thải rắn và chất thải nguy hại</t>
  </si>
  <si>
    <t>Quản lý môi trường</t>
  </si>
  <si>
    <t>Quá trình và thiết bị chuyển khối</t>
  </si>
  <si>
    <t>Quan trắc và phân tích môi trường nước</t>
  </si>
  <si>
    <t>Kiểm soát môi trường doanh nghiệp</t>
  </si>
  <si>
    <t>Hình họa - Vẽ kỹ thuật</t>
  </si>
  <si>
    <t>Kỹ thuật xử lý khí thải</t>
  </si>
  <si>
    <t>Kỹ thuật xử lý nước thải</t>
  </si>
  <si>
    <t>Quan trắc và phân tích môi trường không khí. đất</t>
  </si>
  <si>
    <t>Kỹ thuật xử lý nước cấp</t>
  </si>
  <si>
    <t>Độc học môi trường</t>
  </si>
  <si>
    <t>Đồ án xử lý nước thải</t>
  </si>
  <si>
    <t>Đồ án xử lý nước cấp</t>
  </si>
  <si>
    <t>An toàn vệ sinh lao động</t>
  </si>
  <si>
    <t>Vi sinh vật kỹ thuật môi trường</t>
  </si>
  <si>
    <t>Các phương pháp xử lý và phân tích mẫu môi trường</t>
  </si>
  <si>
    <t>Hóa học phân tích</t>
  </si>
  <si>
    <t>Quá trình cơ bản trong công nghệ môi trường</t>
  </si>
  <si>
    <t>Sinh thái học</t>
  </si>
  <si>
    <t>Đồ án mạng lưới cấp thoát nước</t>
  </si>
  <si>
    <t>Đồ án xử lý khí thải</t>
  </si>
  <si>
    <t>Sản xuất sạch hơn và phòng ngừa ô nhiễm</t>
  </si>
  <si>
    <t>Tin học ứng dụng trong môi trường</t>
  </si>
  <si>
    <t>Thực tập vi sinh vật kỹ thuật môi trường</t>
  </si>
  <si>
    <t>Các quá trình sinh học trong công nghệ môi trường</t>
  </si>
  <si>
    <t>Hệ thống cơ sở pháp lý về môi trường</t>
  </si>
  <si>
    <t>Thực tập Công nghệ môi trường</t>
  </si>
  <si>
    <t>Đồ án quản lý chất thải rắn và chất thải nguy hại</t>
  </si>
  <si>
    <t>Mạng lưới cấp thoát nước</t>
  </si>
  <si>
    <t>Thiết kế, vận hành công trình môi trường</t>
  </si>
  <si>
    <t>Tham quan nhận thức</t>
  </si>
  <si>
    <t>Hoá kỹ thuật môi trường</t>
  </si>
  <si>
    <t>AUTOCAD trong kỹ thuật môi trường</t>
  </si>
  <si>
    <t>LỚP:  ĐH5M5                                                   NGÀNH: Công nghệ kỹ thuật môi trường                                                        TRÌNH ĐỘ ĐÀO TẠO: Đại học Chính quy</t>
  </si>
  <si>
    <t>13/04/1997</t>
  </si>
  <si>
    <t>Vui</t>
  </si>
  <si>
    <t xml:space="preserve">  Vũ Thị Hồng</t>
  </si>
  <si>
    <t xml:space="preserve">  Nguyễn Tiến</t>
  </si>
  <si>
    <t>Khoa học trái đất</t>
  </si>
  <si>
    <t>Đánh giá rủi ro sinh thái</t>
  </si>
  <si>
    <t>Mô hình quản lý Tài nguyên có sự tham gia của cộng đồng</t>
  </si>
  <si>
    <t>Cơ sở quản lý tài nguyên và môi trường</t>
  </si>
  <si>
    <t>Thực tập thiên nhiên</t>
  </si>
  <si>
    <t>Quản lý môi trường khu đô thị, khu công nghiệp, làng nghề</t>
  </si>
  <si>
    <t>Công nghệ môi trường</t>
  </si>
  <si>
    <t>Lập và phân tích dự án môi trường</t>
  </si>
  <si>
    <t>Đồ án đánh giá tác động môi trường</t>
  </si>
  <si>
    <t>Đồ án thông tin môi trường</t>
  </si>
  <si>
    <t>Pháp luật tài nguyên và môi trường</t>
  </si>
  <si>
    <t>Phương pháp nghiên cứu khoa học môi trường</t>
  </si>
  <si>
    <t>Thanh tra bảo vệ môi trường</t>
  </si>
  <si>
    <t>Đồ án mô hình hóa môi trường</t>
  </si>
  <si>
    <t>Cơ sở GIS và viễn thám</t>
  </si>
  <si>
    <t>Hệ thống quản lý chất lượng môi trường</t>
  </si>
  <si>
    <t>Tài nguyên thiên nhiên Việt nam</t>
  </si>
  <si>
    <t>Cơ sở phát triển bền vững</t>
  </si>
  <si>
    <t>Đa dạng sinh học và bảo tồn đa dạng sinh học</t>
  </si>
  <si>
    <t>Quản lý tổng hợp đới bờ</t>
  </si>
  <si>
    <t>Thông tin môi trường</t>
  </si>
  <si>
    <t>Lượng giá kinh tế tài nguyên và môi trường</t>
  </si>
  <si>
    <t>Quan trắc môi trường</t>
  </si>
  <si>
    <t>Quy hoạch môi trường và bảo tồn tài nguyên</t>
  </si>
  <si>
    <t>Truyền thông môi trường</t>
  </si>
  <si>
    <t>Đồ án quy hoạch môi trường và bảo tồn tài nguyên</t>
  </si>
  <si>
    <t>Thực tập Truyền thông môi trường</t>
  </si>
  <si>
    <t>Mô hình hóa môi trường</t>
  </si>
  <si>
    <t>Biến đổi khí hậu</t>
  </si>
  <si>
    <t>LỚP:  ĐH5QM3                     NGÀNH: Quản lý Tài nguyên và Môi trường              HỆ ĐÀO TẠO: Đại học Chính quy</t>
  </si>
  <si>
    <t>2.37</t>
  </si>
  <si>
    <t>17/09/1997</t>
  </si>
  <si>
    <t xml:space="preserve">  Nguyễn Anh</t>
  </si>
  <si>
    <t>21/11/1997</t>
  </si>
  <si>
    <t xml:space="preserve">  Lương Hoàng Kim</t>
  </si>
  <si>
    <t>LỚP:  ĐH5QM4                  NGÀNH: Quản lý Tài nguyên và Môi trường             HỆ ĐÀO TẠO: Đại học Chính quy</t>
  </si>
  <si>
    <t>2.66</t>
  </si>
  <si>
    <t>29/04/1997</t>
  </si>
  <si>
    <t>Huy</t>
  </si>
  <si>
    <t xml:space="preserve">  Doãn Quang</t>
  </si>
  <si>
    <t>Thực tập Vi sinh vật kỹ thuật môi trường</t>
  </si>
  <si>
    <t>LỚP:  ĐH6M1                      NGÀNH: Công nghệ kỹ thuật môi trường                    TRÌNH ĐỘ ĐÀO TẠO: Đại học Chính quy</t>
  </si>
  <si>
    <t>17/03/1998</t>
  </si>
  <si>
    <t xml:space="preserve">  Phạm Hồng</t>
  </si>
  <si>
    <t>LỚP:  ĐH6M2                      NGÀNH: Công nghệ kỹ thuật môi trường                    TRÌNH ĐỘ ĐÀO TẠO: Đại học Chính quy</t>
  </si>
  <si>
    <t>05/09/1998</t>
  </si>
  <si>
    <t xml:space="preserve">  Thân Thị</t>
  </si>
  <si>
    <t>Thực tập quan trắc và phân tích môi trường không khí, đất</t>
  </si>
  <si>
    <t>Kiểm soát an toàn hóa chất và quản lý phòng thí nghiệm</t>
  </si>
  <si>
    <t>Thực tập quan trắc và phân tích môi trường nước</t>
  </si>
  <si>
    <t>Đồ án kiểm soát môi trường doanh nghiệp</t>
  </si>
  <si>
    <t>LỚP:  ĐH6M4                      NGÀNH: Công nghệ kỹ thuật môi trường                    TRÌNH ĐỘ ĐÀO TẠO: Đại học Chính quy</t>
  </si>
  <si>
    <t>29/05/1998</t>
  </si>
  <si>
    <t>Giang</t>
  </si>
  <si>
    <t xml:space="preserve">  Trịnh Thị Quỳnh</t>
  </si>
  <si>
    <t xml:space="preserve">  1611101887</t>
  </si>
  <si>
    <t>Đánh giá vòng đời sản phẩm</t>
  </si>
  <si>
    <t>Thực tập Tin học ứng dụng trong quản lý tài nguyên và môi trường</t>
  </si>
  <si>
    <t>Thanh tra và đền bù thiệt hại môi trường</t>
  </si>
  <si>
    <t>Kỹ năng nghiên cứu tài nguyên và môi trường</t>
  </si>
  <si>
    <t>Tin học ứng dụng trong quản lý tài nguyên và môi trường</t>
  </si>
  <si>
    <t>Quan trắc và phân tích môi trường</t>
  </si>
  <si>
    <t>Hóa học môi trường</t>
  </si>
  <si>
    <t>Hệ thống cơ sở pháp lý về tài nguyên và môi trường</t>
  </si>
  <si>
    <t>Điều tra đánh giá đa dạng sinh học</t>
  </si>
  <si>
    <t>Tăng trưởng xanh</t>
  </si>
  <si>
    <t>Đánh giá sự tuân thủ các quy định pháp luật về bảo vệ môi trường</t>
  </si>
  <si>
    <t>Quy hoạch môi trường</t>
  </si>
  <si>
    <t>Quản lý các vùng sinh thái đặc thù</t>
  </si>
  <si>
    <t>Thực tập điều tra đánh giá đa dạng sinh học</t>
  </si>
  <si>
    <t>Thực tập mô hình hóa môi trường</t>
  </si>
  <si>
    <t>Quản lý môi trường đô thị, công nghiệp, làng nghề</t>
  </si>
  <si>
    <t>Thực tập quan trắc và phân tích môi trường</t>
  </si>
  <si>
    <t>Đa dạng sinh học</t>
  </si>
  <si>
    <t>Đồ án quy hoạch môi trường</t>
  </si>
  <si>
    <t>Truyền thông về tài nguyên và môi trường</t>
  </si>
  <si>
    <t>Đồ án quản lý môi trường đô thị, công nghiệp, làng nghề</t>
  </si>
  <si>
    <t>LỚP:  ĐH6QM1                      NGÀNH: Quản lý tài nguyên và môi trường                   TRÌNH ĐỘ ĐÀO TẠO: Đại học Chính quy</t>
  </si>
  <si>
    <t>2.26</t>
  </si>
  <si>
    <t>06/03/1998</t>
  </si>
  <si>
    <t>Phúc</t>
  </si>
  <si>
    <t xml:space="preserve">  Phạm Văn</t>
  </si>
  <si>
    <t>2.53</t>
  </si>
  <si>
    <t>27/09/1998</t>
  </si>
  <si>
    <t>Mạnh</t>
  </si>
  <si>
    <t xml:space="preserve">  1611101014</t>
  </si>
  <si>
    <t>LỚP:  ĐH6QM2                      NGÀNH: Quản lý tài nguyên và môi trường                    TRÌNH ĐỘ ĐÀO TẠO: Đại học Chính quy</t>
  </si>
  <si>
    <t>07/07/1998</t>
  </si>
  <si>
    <t xml:space="preserve">  Nguyễn Mạnh</t>
  </si>
  <si>
    <t xml:space="preserve">   Nguyễn Lâm</t>
  </si>
  <si>
    <t>LỚP:  ĐH6QM3                      NGÀNH: Quản lý tài nguyên và môi trường                   TRÌNH ĐỘ ĐÀO TẠO: Đại học Chính quy</t>
  </si>
  <si>
    <t>2.70</t>
  </si>
  <si>
    <t>27/07/1998</t>
  </si>
  <si>
    <t>Mai</t>
  </si>
  <si>
    <t>21/07/1997</t>
  </si>
  <si>
    <t xml:space="preserve">  Nguyễn Bá</t>
  </si>
  <si>
    <t>LỚP:  ĐH6QM4                      NGÀNH: Quản lý tài nguyên và môi trường                    TRÌNH ĐỘ ĐÀO TẠO: Đại học Chính quy</t>
  </si>
  <si>
    <t>Hà Nội, ngày 09 tháng 11 năm 2020</t>
  </si>
  <si>
    <t>Tổng số SV đạt: 09</t>
  </si>
  <si>
    <t>Số SV trung bình: 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</si>
</sst>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;[Red]0"/>
    <numFmt numFmtId="166" formatCode="0.0"/>
    <numFmt numFmtId="167" formatCode="0.00;[Red]0.00"/>
  </numFmts>
  <fonts count="74"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i/>
      <sz val="10"/>
      <color indexed="8"/>
      <name val="Arial"/>
      <family val="2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Arial"/>
      <family val="2"/>
    </font>
    <font>
      <sz val="15"/>
      <name val="Arial"/>
      <family val="2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17"/>
      </right>
      <top>
        <color indexed="63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164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166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6" fillId="0" borderId="0" xfId="56" applyFont="1">
      <alignment/>
      <protection/>
    </xf>
    <xf numFmtId="0" fontId="13" fillId="0" borderId="0" xfId="56" applyFont="1" applyAlignment="1">
      <alignment vertical="center"/>
      <protection/>
    </xf>
    <xf numFmtId="0" fontId="12" fillId="0" borderId="0" xfId="56" applyFont="1" applyAlignment="1">
      <alignment/>
      <protection/>
    </xf>
    <xf numFmtId="0" fontId="1" fillId="0" borderId="0" xfId="56" applyFont="1" applyAlignment="1">
      <alignment vertical="center"/>
      <protection/>
    </xf>
    <xf numFmtId="0" fontId="11" fillId="0" borderId="0" xfId="56" applyFont="1" applyAlignment="1">
      <alignment/>
      <protection/>
    </xf>
    <xf numFmtId="0" fontId="10" fillId="0" borderId="0" xfId="56" applyFont="1" applyAlignment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55">
      <alignment/>
      <protection/>
    </xf>
    <xf numFmtId="0" fontId="6" fillId="0" borderId="0" xfId="57" applyFont="1">
      <alignment/>
      <protection/>
    </xf>
    <xf numFmtId="0" fontId="13" fillId="0" borderId="0" xfId="57" applyFont="1" applyAlignment="1">
      <alignment vertical="center"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11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vertic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8" fillId="0" borderId="0" xfId="57" applyFont="1">
      <alignment/>
      <protection/>
    </xf>
    <xf numFmtId="2" fontId="0" fillId="0" borderId="0" xfId="55" applyNumberFormat="1">
      <alignment/>
      <protection/>
    </xf>
    <xf numFmtId="0" fontId="5" fillId="0" borderId="11" xfId="55" applyFont="1" applyBorder="1" applyAlignment="1">
      <alignment horizontal="center" vertical="center"/>
      <protection/>
    </xf>
    <xf numFmtId="164" fontId="4" fillId="0" borderId="13" xfId="55" applyNumberFormat="1" applyFont="1" applyBorder="1" applyAlignment="1">
      <alignment horizontal="center" vertical="center" shrinkToFit="1"/>
      <protection/>
    </xf>
    <xf numFmtId="164" fontId="3" fillId="0" borderId="13" xfId="55" applyNumberFormat="1" applyFont="1" applyBorder="1" applyAlignment="1">
      <alignment horizontal="center" vertical="center" shrinkToFit="1"/>
      <protection/>
    </xf>
    <xf numFmtId="164" fontId="4" fillId="0" borderId="13" xfId="55" applyNumberFormat="1" applyFont="1" applyBorder="1" applyAlignment="1">
      <alignment horizontal="left" vertical="center" shrinkToFit="1"/>
      <protection/>
    </xf>
    <xf numFmtId="166" fontId="4" fillId="0" borderId="11" xfId="55" applyNumberFormat="1" applyFont="1" applyBorder="1" applyAlignment="1">
      <alignment horizontal="center" vertical="center" shrinkToFit="1"/>
      <protection/>
    </xf>
    <xf numFmtId="0" fontId="4" fillId="0" borderId="10" xfId="55" applyFont="1" applyBorder="1" applyAlignment="1">
      <alignment horizontal="center" vertical="center" shrinkToFit="1"/>
      <protection/>
    </xf>
    <xf numFmtId="0" fontId="4" fillId="0" borderId="10" xfId="55" applyFont="1" applyBorder="1" applyAlignment="1">
      <alignment horizontal="left" vertical="center" shrinkToFit="1"/>
      <protection/>
    </xf>
    <xf numFmtId="0" fontId="4" fillId="0" borderId="11" xfId="55" applyFont="1" applyBorder="1" applyAlignment="1">
      <alignment horizontal="center" vertical="center" shrinkToFit="1"/>
      <protection/>
    </xf>
    <xf numFmtId="0" fontId="4" fillId="0" borderId="12" xfId="55" applyFont="1" applyBorder="1" applyAlignment="1">
      <alignment horizontal="center" vertical="center" shrinkToFit="1"/>
      <protection/>
    </xf>
    <xf numFmtId="0" fontId="4" fillId="0" borderId="11" xfId="55" applyFont="1" applyBorder="1" applyAlignment="1">
      <alignment horizontal="center" vertical="center" textRotation="90" shrinkToFit="1"/>
      <protection/>
    </xf>
    <xf numFmtId="0" fontId="0" fillId="0" borderId="0" xfId="55" applyAlignment="1">
      <alignment vertical="center"/>
      <protection/>
    </xf>
    <xf numFmtId="0" fontId="14" fillId="0" borderId="14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164" fontId="4" fillId="33" borderId="13" xfId="55" applyNumberFormat="1" applyFont="1" applyFill="1" applyBorder="1" applyAlignment="1">
      <alignment horizontal="center" vertical="center" shrinkToFit="1"/>
      <protection/>
    </xf>
    <xf numFmtId="0" fontId="5" fillId="0" borderId="11" xfId="55" applyFont="1" applyBorder="1" applyAlignment="1">
      <alignment horizontal="center" vertical="center" wrapText="1"/>
      <protection/>
    </xf>
    <xf numFmtId="167" fontId="3" fillId="0" borderId="13" xfId="55" applyNumberFormat="1" applyFont="1" applyBorder="1" applyAlignment="1">
      <alignment horizontal="center" vertical="center" shrinkToFit="1"/>
      <protection/>
    </xf>
    <xf numFmtId="0" fontId="14" fillId="0" borderId="14" xfId="55" applyFont="1" applyBorder="1" applyAlignment="1">
      <alignment horizontal="center" vertical="center" shrinkToFit="1"/>
      <protection/>
    </xf>
    <xf numFmtId="0" fontId="7" fillId="0" borderId="0" xfId="55" applyFont="1" applyAlignment="1">
      <alignment vertical="center"/>
      <protection/>
    </xf>
    <xf numFmtId="0" fontId="13" fillId="0" borderId="0" xfId="55" applyFont="1" applyAlignment="1">
      <alignment vertical="center"/>
      <protection/>
    </xf>
    <xf numFmtId="0" fontId="13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34" borderId="0" xfId="55" applyFill="1">
      <alignment/>
      <protection/>
    </xf>
    <xf numFmtId="0" fontId="15" fillId="34" borderId="0" xfId="55" applyFont="1" applyFill="1" applyAlignment="1">
      <alignment vertical="center"/>
      <protection/>
    </xf>
    <xf numFmtId="0" fontId="15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5" fillId="0" borderId="0" xfId="55" applyFont="1" applyAlignment="1">
      <alignment horizontal="left"/>
      <protection/>
    </xf>
    <xf numFmtId="0" fontId="14" fillId="34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wrapText="1"/>
      <protection/>
    </xf>
    <xf numFmtId="0" fontId="1" fillId="0" borderId="0" xfId="55" applyFont="1">
      <alignment/>
      <protection/>
    </xf>
    <xf numFmtId="0" fontId="14" fillId="0" borderId="0" xfId="55" applyFont="1">
      <alignment/>
      <protection/>
    </xf>
    <xf numFmtId="0" fontId="16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9" fillId="0" borderId="0" xfId="55" applyFont="1">
      <alignment/>
      <protection/>
    </xf>
    <xf numFmtId="0" fontId="11" fillId="0" borderId="0" xfId="55" applyFont="1" applyAlignment="1">
      <alignment horizontal="center" vertical="center"/>
      <protection/>
    </xf>
    <xf numFmtId="0" fontId="10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11" fillId="0" borderId="0" xfId="55" applyFont="1">
      <alignment/>
      <protection/>
    </xf>
    <xf numFmtId="0" fontId="8" fillId="0" borderId="0" xfId="55" applyFont="1">
      <alignment/>
      <protection/>
    </xf>
    <xf numFmtId="166" fontId="17" fillId="0" borderId="11" xfId="55" applyNumberFormat="1" applyFont="1" applyBorder="1" applyAlignment="1">
      <alignment horizontal="center" vertical="center" shrinkToFit="1"/>
      <protection/>
    </xf>
    <xf numFmtId="0" fontId="0" fillId="0" borderId="0" xfId="55" applyAlignment="1">
      <alignment shrinkToFit="1"/>
      <protection/>
    </xf>
    <xf numFmtId="0" fontId="4" fillId="0" borderId="11" xfId="55" applyFont="1" applyBorder="1" applyAlignment="1">
      <alignment horizontal="center" vertical="center" textRotation="180" shrinkToFit="1"/>
      <protection/>
    </xf>
    <xf numFmtId="0" fontId="1" fillId="0" borderId="0" xfId="55" applyFont="1" applyAlignment="1">
      <alignment vertical="center"/>
      <protection/>
    </xf>
    <xf numFmtId="165" fontId="4" fillId="0" borderId="13" xfId="55" applyNumberFormat="1" applyFont="1" applyBorder="1" applyAlignment="1">
      <alignment horizontal="center" vertical="center" shrinkToFit="1"/>
      <protection/>
    </xf>
    <xf numFmtId="166" fontId="17" fillId="33" borderId="11" xfId="55" applyNumberFormat="1" applyFont="1" applyFill="1" applyBorder="1" applyAlignment="1">
      <alignment horizontal="center" vertical="center" shrinkToFit="1"/>
      <protection/>
    </xf>
    <xf numFmtId="2" fontId="0" fillId="0" borderId="0" xfId="55" applyNumberFormat="1" applyAlignment="1">
      <alignment shrinkToFit="1"/>
      <protection/>
    </xf>
    <xf numFmtId="0" fontId="14" fillId="0" borderId="14" xfId="55" applyFont="1" applyBorder="1" applyAlignment="1">
      <alignment vertical="center"/>
      <protection/>
    </xf>
    <xf numFmtId="0" fontId="12" fillId="0" borderId="0" xfId="55" applyFont="1">
      <alignment/>
      <protection/>
    </xf>
    <xf numFmtId="0" fontId="20" fillId="0" borderId="0" xfId="55" applyFont="1">
      <alignment/>
      <protection/>
    </xf>
    <xf numFmtId="0" fontId="3" fillId="0" borderId="11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164" fontId="3" fillId="0" borderId="13" xfId="55" applyNumberFormat="1" applyFont="1" applyBorder="1" applyAlignment="1">
      <alignment horizontal="left" vertical="center" shrinkToFit="1"/>
      <protection/>
    </xf>
    <xf numFmtId="0" fontId="15" fillId="0" borderId="0" xfId="55" applyFont="1" applyAlignment="1">
      <alignment vertical="center"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shrinkToFit="1"/>
    </xf>
    <xf numFmtId="167" fontId="3" fillId="0" borderId="13" xfId="0" applyNumberFormat="1" applyFont="1" applyBorder="1" applyAlignment="1">
      <alignment horizontal="center" vertical="center" shrinkToFit="1"/>
    </xf>
    <xf numFmtId="165" fontId="4" fillId="0" borderId="13" xfId="0" applyNumberFormat="1" applyFont="1" applyBorder="1" applyAlignment="1">
      <alignment horizontal="center" vertical="center" shrinkToFit="1"/>
    </xf>
    <xf numFmtId="166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164" fontId="4" fillId="0" borderId="13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164" fontId="3" fillId="0" borderId="1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90" shrinkToFit="1"/>
    </xf>
    <xf numFmtId="0" fontId="0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4" fillId="0" borderId="13" xfId="0" applyNumberFormat="1" applyFont="1" applyBorder="1" applyAlignment="1">
      <alignment horizontal="center" vertical="center" shrinkToFit="1"/>
    </xf>
    <xf numFmtId="164" fontId="4" fillId="0" borderId="13" xfId="0" applyNumberFormat="1" applyFont="1" applyBorder="1" applyAlignment="1">
      <alignment horizontal="left" vertical="center" shrinkToFit="1"/>
    </xf>
    <xf numFmtId="166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166" fontId="70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90" shrinkToFit="1"/>
    </xf>
    <xf numFmtId="0" fontId="0" fillId="0" borderId="0" xfId="0" applyFont="1" applyAlignment="1">
      <alignment shrinkToFit="1"/>
    </xf>
    <xf numFmtId="0" fontId="24" fillId="0" borderId="11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 shrinkToFit="1"/>
    </xf>
    <xf numFmtId="164" fontId="3" fillId="0" borderId="13" xfId="0" applyNumberFormat="1" applyFont="1" applyBorder="1" applyAlignment="1">
      <alignment horizontal="left" vertical="center" shrinkToFit="1"/>
    </xf>
    <xf numFmtId="0" fontId="23" fillId="0" borderId="0" xfId="0" applyFont="1" applyAlignment="1">
      <alignment/>
    </xf>
    <xf numFmtId="166" fontId="4" fillId="0" borderId="13" xfId="0" applyNumberFormat="1" applyFont="1" applyBorder="1" applyAlignment="1">
      <alignment horizontal="center" vertical="center" shrinkToFit="1"/>
    </xf>
    <xf numFmtId="164" fontId="4" fillId="35" borderId="13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64" fontId="4" fillId="0" borderId="13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66" fontId="4" fillId="0" borderId="11" xfId="0" applyNumberFormat="1" applyFont="1" applyFill="1" applyBorder="1" applyAlignment="1">
      <alignment horizontal="center" vertical="center" shrinkToFit="1"/>
    </xf>
    <xf numFmtId="166" fontId="4" fillId="0" borderId="13" xfId="0" applyNumberFormat="1" applyFont="1" applyFill="1" applyBorder="1" applyAlignment="1">
      <alignment horizontal="center" vertical="center" shrinkToFit="1"/>
    </xf>
    <xf numFmtId="164" fontId="4" fillId="0" borderId="13" xfId="0" applyNumberFormat="1" applyFont="1" applyFill="1" applyBorder="1" applyAlignment="1">
      <alignment horizontal="center" vertical="center" shrinkToFit="1"/>
    </xf>
    <xf numFmtId="164" fontId="3" fillId="0" borderId="13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4" fillId="0" borderId="15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55" applyFont="1" applyBorder="1" applyAlignment="1">
      <alignment horizontal="center" vertical="center" shrinkToFit="1"/>
      <protection/>
    </xf>
    <xf numFmtId="0" fontId="4" fillId="0" borderId="14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11" fillId="34" borderId="0" xfId="55" applyFont="1" applyFill="1" applyAlignment="1">
      <alignment horizontal="center"/>
      <protection/>
    </xf>
    <xf numFmtId="0" fontId="0" fillId="34" borderId="0" xfId="55" applyFill="1" applyAlignment="1">
      <alignment horizontal="center"/>
      <protection/>
    </xf>
    <xf numFmtId="2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166" fontId="27" fillId="0" borderId="11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2" fontId="0" fillId="34" borderId="0" xfId="55" applyNumberFormat="1" applyFill="1">
      <alignment/>
      <protection/>
    </xf>
    <xf numFmtId="0" fontId="5" fillId="34" borderId="11" xfId="55" applyFont="1" applyFill="1" applyBorder="1" applyAlignment="1">
      <alignment horizontal="center" vertical="center"/>
      <protection/>
    </xf>
    <xf numFmtId="164" fontId="4" fillId="34" borderId="13" xfId="55" applyNumberFormat="1" applyFont="1" applyFill="1" applyBorder="1" applyAlignment="1">
      <alignment horizontal="center" vertical="center" shrinkToFit="1"/>
      <protection/>
    </xf>
    <xf numFmtId="164" fontId="4" fillId="34" borderId="13" xfId="55" applyNumberFormat="1" applyFont="1" applyFill="1" applyBorder="1" applyAlignment="1">
      <alignment horizontal="left" vertical="center" shrinkToFit="1"/>
      <protection/>
    </xf>
    <xf numFmtId="166" fontId="4" fillId="34" borderId="11" xfId="55" applyNumberFormat="1" applyFont="1" applyFill="1" applyBorder="1" applyAlignment="1">
      <alignment horizontal="center" vertical="center" shrinkToFit="1"/>
      <protection/>
    </xf>
    <xf numFmtId="0" fontId="4" fillId="34" borderId="10" xfId="55" applyFont="1" applyFill="1" applyBorder="1" applyAlignment="1">
      <alignment horizontal="center" vertical="center" shrinkToFit="1"/>
      <protection/>
    </xf>
    <xf numFmtId="0" fontId="4" fillId="34" borderId="10" xfId="55" applyFont="1" applyFill="1" applyBorder="1" applyAlignment="1">
      <alignment horizontal="left" vertical="center" shrinkToFit="1"/>
      <protection/>
    </xf>
    <xf numFmtId="0" fontId="4" fillId="34" borderId="11" xfId="55" applyFont="1" applyFill="1" applyBorder="1" applyAlignment="1">
      <alignment horizontal="center" vertical="center" shrinkToFit="1"/>
      <protection/>
    </xf>
    <xf numFmtId="0" fontId="4" fillId="34" borderId="13" xfId="55" applyFont="1" applyFill="1" applyBorder="1" applyAlignment="1">
      <alignment horizontal="left" vertical="center" shrinkToFit="1"/>
      <protection/>
    </xf>
    <xf numFmtId="0" fontId="71" fillId="34" borderId="11" xfId="55" applyFont="1" applyFill="1" applyBorder="1" applyAlignment="1">
      <alignment horizontal="center" vertical="center"/>
      <protection/>
    </xf>
    <xf numFmtId="164" fontId="72" fillId="34" borderId="13" xfId="55" applyNumberFormat="1" applyFont="1" applyFill="1" applyBorder="1" applyAlignment="1">
      <alignment horizontal="center" vertical="center" shrinkToFit="1"/>
      <protection/>
    </xf>
    <xf numFmtId="2" fontId="0" fillId="34" borderId="0" xfId="55" applyNumberFormat="1" applyFill="1" applyAlignment="1">
      <alignment shrinkToFit="1"/>
      <protection/>
    </xf>
    <xf numFmtId="0" fontId="0" fillId="34" borderId="0" xfId="55" applyFill="1" applyAlignment="1">
      <alignment shrinkToFit="1"/>
      <protection/>
    </xf>
    <xf numFmtId="0" fontId="4" fillId="0" borderId="0" xfId="55" applyFont="1" applyAlignment="1">
      <alignment vertical="center"/>
      <protection/>
    </xf>
    <xf numFmtId="0" fontId="4" fillId="0" borderId="14" xfId="55" applyFont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shrinkToFit="1"/>
    </xf>
    <xf numFmtId="0" fontId="4" fillId="35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 shrinkToFit="1"/>
    </xf>
    <xf numFmtId="164" fontId="4" fillId="34" borderId="13" xfId="0" applyNumberFormat="1" applyFont="1" applyFill="1" applyBorder="1" applyAlignment="1">
      <alignment horizontal="left" vertical="center" shrinkToFit="1"/>
    </xf>
    <xf numFmtId="166" fontId="4" fillId="34" borderId="11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2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 shrinkToFit="1"/>
    </xf>
    <xf numFmtId="2" fontId="14" fillId="0" borderId="0" xfId="0" applyNumberFormat="1" applyFont="1" applyAlignment="1">
      <alignment/>
    </xf>
    <xf numFmtId="0" fontId="71" fillId="34" borderId="11" xfId="0" applyFont="1" applyFill="1" applyBorder="1" applyAlignment="1">
      <alignment horizontal="center" vertical="center"/>
    </xf>
    <xf numFmtId="166" fontId="27" fillId="34" borderId="11" xfId="0" applyNumberFormat="1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164" fontId="4" fillId="35" borderId="1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1" borderId="0" xfId="0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left" vertical="center" shrinkToFit="1"/>
    </xf>
    <xf numFmtId="166" fontId="4" fillId="34" borderId="11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center" shrinkToFit="1"/>
    </xf>
    <xf numFmtId="164" fontId="70" fillId="34" borderId="13" xfId="0" applyNumberFormat="1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24" fillId="0" borderId="0" xfId="0" applyFont="1" applyAlignment="1">
      <alignment shrinkToFit="1"/>
    </xf>
    <xf numFmtId="0" fontId="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" fontId="0" fillId="0" borderId="0" xfId="0" applyNumberFormat="1" applyFont="1" applyAlignment="1">
      <alignment shrinkToFit="1"/>
    </xf>
    <xf numFmtId="0" fontId="28" fillId="0" borderId="14" xfId="0" applyFont="1" applyBorder="1" applyAlignment="1">
      <alignment vertic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24" fillId="0" borderId="0" xfId="0" applyFont="1" applyAlignment="1">
      <alignment shrinkToFit="1"/>
    </xf>
    <xf numFmtId="0" fontId="29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166" fontId="30" fillId="0" borderId="0" xfId="55" applyNumberFormat="1" applyFont="1">
      <alignment/>
      <protection/>
    </xf>
    <xf numFmtId="0" fontId="31" fillId="0" borderId="0" xfId="55" applyFont="1">
      <alignment/>
      <protection/>
    </xf>
    <xf numFmtId="166" fontId="32" fillId="0" borderId="0" xfId="55" applyNumberFormat="1" applyFont="1">
      <alignment/>
      <protection/>
    </xf>
    <xf numFmtId="0" fontId="33" fillId="0" borderId="0" xfId="55" applyFont="1">
      <alignment/>
      <protection/>
    </xf>
    <xf numFmtId="0" fontId="29" fillId="0" borderId="0" xfId="55" applyFont="1" applyAlignment="1">
      <alignment vertical="center"/>
      <protection/>
    </xf>
    <xf numFmtId="164" fontId="4" fillId="33" borderId="13" xfId="55" applyNumberFormat="1" applyFont="1" applyFill="1" applyBorder="1" applyAlignment="1">
      <alignment horizontal="left" vertical="center" shrinkToFit="1"/>
      <protection/>
    </xf>
    <xf numFmtId="0" fontId="0" fillId="0" borderId="14" xfId="55" applyBorder="1" applyAlignment="1">
      <alignment vertical="center"/>
      <protection/>
    </xf>
    <xf numFmtId="2" fontId="4" fillId="0" borderId="13" xfId="55" applyNumberFormat="1" applyFont="1" applyBorder="1" applyAlignment="1">
      <alignment horizontal="left" vertical="center" shrinkToFit="1"/>
      <protection/>
    </xf>
    <xf numFmtId="165" fontId="4" fillId="0" borderId="13" xfId="55" applyNumberFormat="1" applyFont="1" applyBorder="1" applyAlignment="1">
      <alignment horizontal="left" vertical="center" shrinkToFit="1"/>
      <protection/>
    </xf>
    <xf numFmtId="0" fontId="4" fillId="34" borderId="12" xfId="55" applyFont="1" applyFill="1" applyBorder="1" applyAlignment="1">
      <alignment horizontal="center" vertical="center" shrinkToFit="1"/>
      <protection/>
    </xf>
    <xf numFmtId="166" fontId="28" fillId="0" borderId="11" xfId="55" applyNumberFormat="1" applyFont="1" applyBorder="1" applyAlignment="1">
      <alignment horizontal="center" vertical="center" shrinkToFit="1"/>
      <protection/>
    </xf>
    <xf numFmtId="0" fontId="5" fillId="0" borderId="0" xfId="55" applyFont="1" applyAlignment="1">
      <alignment vertical="center"/>
      <protection/>
    </xf>
    <xf numFmtId="0" fontId="5" fillId="0" borderId="14" xfId="55" applyFont="1" applyBorder="1" applyAlignment="1">
      <alignment vertical="center"/>
      <protection/>
    </xf>
    <xf numFmtId="0" fontId="4" fillId="35" borderId="11" xfId="55" applyFont="1" applyFill="1" applyBorder="1" applyAlignment="1">
      <alignment horizontal="center" vertical="center"/>
      <protection/>
    </xf>
    <xf numFmtId="0" fontId="25" fillId="0" borderId="0" xfId="55" applyFont="1" applyAlignment="1">
      <alignment horizontal="center" vertical="center"/>
      <protection/>
    </xf>
    <xf numFmtId="0" fontId="25" fillId="0" borderId="14" xfId="55" applyFont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left" vertical="center" shrinkToFit="1"/>
      <protection/>
    </xf>
    <xf numFmtId="0" fontId="4" fillId="0" borderId="0" xfId="55" applyFont="1" applyAlignment="1">
      <alignment horizontal="center" vertical="center" shrinkToFit="1"/>
      <protection/>
    </xf>
    <xf numFmtId="166" fontId="4" fillId="0" borderId="0" xfId="55" applyNumberFormat="1" applyFont="1" applyAlignment="1">
      <alignment horizontal="center" vertical="center" shrinkToFit="1"/>
      <protection/>
    </xf>
    <xf numFmtId="0" fontId="4" fillId="0" borderId="0" xfId="55" applyFont="1" applyAlignment="1">
      <alignment horizontal="left" vertical="center" shrinkToFit="1"/>
      <protection/>
    </xf>
    <xf numFmtId="0" fontId="5" fillId="35" borderId="11" xfId="55" applyFont="1" applyFill="1" applyBorder="1" applyAlignment="1">
      <alignment horizontal="center" vertical="center"/>
      <protection/>
    </xf>
    <xf numFmtId="0" fontId="22" fillId="0" borderId="17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left" vertical="center" shrinkToFit="1"/>
      <protection/>
    </xf>
    <xf numFmtId="166" fontId="17" fillId="0" borderId="11" xfId="0" applyNumberFormat="1" applyFont="1" applyFill="1" applyBorder="1" applyAlignment="1">
      <alignment horizontal="center" vertical="center" shrinkToFit="1"/>
    </xf>
    <xf numFmtId="164" fontId="4" fillId="33" borderId="13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56" applyFont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center"/>
      <protection/>
    </xf>
    <xf numFmtId="0" fontId="1" fillId="0" borderId="0" xfId="56" applyFont="1" applyAlignment="1">
      <alignment horizontal="center" vertical="center" wrapText="1"/>
      <protection/>
    </xf>
    <xf numFmtId="0" fontId="0" fillId="0" borderId="25" xfId="55" applyBorder="1" applyAlignment="1">
      <alignment horizontal="center" vertical="center"/>
      <protection/>
    </xf>
    <xf numFmtId="0" fontId="0" fillId="0" borderId="26" xfId="55" applyBorder="1" applyAlignment="1">
      <alignment horizontal="center" vertical="center"/>
      <protection/>
    </xf>
    <xf numFmtId="0" fontId="0" fillId="0" borderId="27" xfId="55" applyBorder="1" applyAlignment="1">
      <alignment horizontal="center" vertical="center"/>
      <protection/>
    </xf>
    <xf numFmtId="0" fontId="13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13" fillId="0" borderId="17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 textRotation="90" shrinkToFit="1"/>
      <protection/>
    </xf>
    <xf numFmtId="0" fontId="4" fillId="0" borderId="12" xfId="55" applyFont="1" applyBorder="1" applyAlignment="1">
      <alignment horizontal="center" vertical="center" textRotation="90" shrinkToFit="1"/>
      <protection/>
    </xf>
    <xf numFmtId="0" fontId="14" fillId="0" borderId="14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 shrinkToFit="1"/>
      <protection/>
    </xf>
    <xf numFmtId="0" fontId="3" fillId="0" borderId="24" xfId="55" applyFont="1" applyBorder="1" applyAlignment="1">
      <alignment horizontal="center" vertical="center" shrinkToFit="1"/>
      <protection/>
    </xf>
    <xf numFmtId="0" fontId="3" fillId="0" borderId="18" xfId="55" applyFont="1" applyBorder="1" applyAlignment="1">
      <alignment horizontal="center" vertical="center" shrinkToFit="1"/>
      <protection/>
    </xf>
    <xf numFmtId="0" fontId="3" fillId="0" borderId="20" xfId="55" applyFont="1" applyBorder="1" applyAlignment="1">
      <alignment horizontal="center" vertical="center" shrinkToFit="1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 textRotation="90" shrinkToFit="1"/>
      <protection/>
    </xf>
    <xf numFmtId="0" fontId="3" fillId="0" borderId="21" xfId="55" applyFont="1" applyBorder="1" applyAlignment="1">
      <alignment horizontal="center" vertical="center" shrinkToFit="1"/>
      <protection/>
    </xf>
    <xf numFmtId="0" fontId="3" fillId="0" borderId="12" xfId="55" applyFont="1" applyBorder="1" applyAlignment="1">
      <alignment horizontal="center" vertical="center" shrinkToFit="1"/>
      <protection/>
    </xf>
    <xf numFmtId="0" fontId="12" fillId="0" borderId="0" xfId="55" applyFont="1" applyAlignment="1">
      <alignment horizontal="center"/>
      <protection/>
    </xf>
    <xf numFmtId="0" fontId="4" fillId="0" borderId="18" xfId="55" applyFont="1" applyBorder="1" applyAlignment="1">
      <alignment horizontal="center" vertical="center" shrinkToFit="1"/>
      <protection/>
    </xf>
    <xf numFmtId="0" fontId="4" fillId="0" borderId="19" xfId="55" applyFont="1" applyBorder="1" applyAlignment="1">
      <alignment horizontal="center" vertical="center" shrinkToFit="1"/>
      <protection/>
    </xf>
    <xf numFmtId="0" fontId="4" fillId="0" borderId="20" xfId="55" applyFont="1" applyBorder="1" applyAlignment="1">
      <alignment horizontal="center" vertical="center" shrinkToFit="1"/>
      <protection/>
    </xf>
    <xf numFmtId="0" fontId="1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textRotation="90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25" xfId="55" applyFont="1" applyBorder="1" applyAlignment="1">
      <alignment horizontal="center" vertical="center"/>
      <protection/>
    </xf>
    <xf numFmtId="0" fontId="14" fillId="0" borderId="26" xfId="55" applyFont="1" applyBorder="1" applyAlignment="1">
      <alignment horizontal="center" vertical="center"/>
      <protection/>
    </xf>
    <xf numFmtId="0" fontId="14" fillId="0" borderId="27" xfId="55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1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4" fillId="0" borderId="21" xfId="55" applyFont="1" applyBorder="1" applyAlignment="1">
      <alignment horizontal="center" vertical="center" shrinkToFit="1"/>
      <protection/>
    </xf>
    <xf numFmtId="0" fontId="4" fillId="0" borderId="12" xfId="55" applyFont="1" applyBorder="1" applyAlignment="1">
      <alignment horizontal="center" vertical="center" shrinkToFit="1"/>
      <protection/>
    </xf>
    <xf numFmtId="0" fontId="0" fillId="0" borderId="0" xfId="55" applyAlignment="1">
      <alignment horizontal="center"/>
      <protection/>
    </xf>
    <xf numFmtId="0" fontId="22" fillId="0" borderId="14" xfId="55" applyFont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7" fillId="34" borderId="0" xfId="55" applyFont="1" applyFill="1" applyAlignment="1">
      <alignment horizontal="center" vertical="center"/>
      <protection/>
    </xf>
    <xf numFmtId="0" fontId="14" fillId="0" borderId="0" xfId="55" applyFont="1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16" fillId="0" borderId="0" xfId="55" applyFont="1" applyAlignment="1">
      <alignment horizontal="left"/>
      <protection/>
    </xf>
    <xf numFmtId="0" fontId="13" fillId="34" borderId="0" xfId="55" applyFont="1" applyFill="1" applyAlignment="1">
      <alignment horizontal="center"/>
      <protection/>
    </xf>
    <xf numFmtId="0" fontId="13" fillId="0" borderId="0" xfId="55" applyFont="1" applyAlignment="1">
      <alignment horizontal="center" wrapText="1"/>
      <protection/>
    </xf>
    <xf numFmtId="0" fontId="13" fillId="0" borderId="0" xfId="55" applyFont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 textRotation="90" shrinkToFit="1"/>
      <protection/>
    </xf>
    <xf numFmtId="0" fontId="4" fillId="0" borderId="22" xfId="55" applyFont="1" applyBorder="1" applyAlignment="1">
      <alignment horizontal="center" vertical="center" shrinkToFit="1"/>
      <protection/>
    </xf>
    <xf numFmtId="0" fontId="4" fillId="0" borderId="13" xfId="55" applyFont="1" applyBorder="1" applyAlignment="1">
      <alignment horizontal="center" vertical="center" shrinkToFit="1"/>
      <protection/>
    </xf>
    <xf numFmtId="0" fontId="4" fillId="0" borderId="29" xfId="55" applyFont="1" applyBorder="1" applyAlignment="1">
      <alignment horizontal="center" vertical="center" shrinkToFit="1"/>
      <protection/>
    </xf>
    <xf numFmtId="0" fontId="4" fillId="0" borderId="10" xfId="55" applyFont="1" applyBorder="1" applyAlignment="1">
      <alignment horizontal="center" vertical="center" shrinkToFit="1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 shrinkToFit="1"/>
      <protection/>
    </xf>
    <xf numFmtId="0" fontId="3" fillId="0" borderId="31" xfId="55" applyFont="1" applyBorder="1" applyAlignment="1">
      <alignment horizontal="center" vertical="center" shrinkToFi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textRotation="90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90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90" shrinkToFit="1"/>
    </xf>
    <xf numFmtId="0" fontId="14" fillId="34" borderId="0" xfId="55" applyFont="1" applyFill="1" applyAlignment="1">
      <alignment horizontal="center"/>
      <protection/>
    </xf>
    <xf numFmtId="0" fontId="3" fillId="0" borderId="22" xfId="55" applyFont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9" fillId="0" borderId="0" xfId="55" applyFont="1" applyAlignment="1">
      <alignment horizontal="center"/>
      <protection/>
    </xf>
    <xf numFmtId="0" fontId="34" fillId="0" borderId="0" xfId="55" applyFont="1" applyAlignment="1">
      <alignment horizontal="center" vertical="center"/>
      <protection/>
    </xf>
    <xf numFmtId="166" fontId="30" fillId="0" borderId="0" xfId="55" applyNumberFormat="1" applyFont="1" applyAlignment="1">
      <alignment horizontal="center" vertical="center"/>
      <protection/>
    </xf>
    <xf numFmtId="0" fontId="0" fillId="0" borderId="14" xfId="55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center" vertical="center" textRotation="90" shrinkToFit="1"/>
      <protection/>
    </xf>
    <xf numFmtId="0" fontId="4" fillId="34" borderId="12" xfId="55" applyFont="1" applyFill="1" applyBorder="1" applyAlignment="1">
      <alignment horizontal="center" vertical="center" textRotation="90" shrinkToFit="1"/>
      <protection/>
    </xf>
    <xf numFmtId="0" fontId="4" fillId="0" borderId="21" xfId="55" applyFont="1" applyBorder="1" applyAlignment="1">
      <alignment horizontal="center" vertical="center" wrapText="1" shrinkToFit="1"/>
      <protection/>
    </xf>
    <xf numFmtId="0" fontId="4" fillId="0" borderId="12" xfId="55" applyFont="1" applyBorder="1" applyAlignment="1">
      <alignment horizontal="center" vertical="center" wrapText="1" shrinkToFit="1"/>
      <protection/>
    </xf>
    <xf numFmtId="166" fontId="30" fillId="0" borderId="0" xfId="55" applyNumberFormat="1" applyFont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57" applyFont="1" applyAlignment="1">
      <alignment horizontal="center" vertical="center" wrapText="1"/>
      <protection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4" fillId="0" borderId="16" xfId="0" applyFont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 horizontal="center" vertical="center" textRotation="90" shrinkToFit="1"/>
    </xf>
    <xf numFmtId="0" fontId="4" fillId="34" borderId="12" xfId="0" applyFont="1" applyFill="1" applyBorder="1" applyAlignment="1">
      <alignment horizontal="center" vertical="center" textRotation="90" shrinkToFit="1"/>
    </xf>
    <xf numFmtId="0" fontId="1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/>
      <protection/>
    </xf>
    <xf numFmtId="0" fontId="25" fillId="0" borderId="14" xfId="55" applyFont="1" applyBorder="1" applyAlignment="1">
      <alignment horizontal="center" vertical="center"/>
      <protection/>
    </xf>
    <xf numFmtId="0" fontId="29" fillId="0" borderId="0" xfId="55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9525</xdr:rowOff>
    </xdr:from>
    <xdr:to>
      <xdr:col>8</xdr:col>
      <xdr:colOff>19050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62700"/>
          <a:ext cx="27908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27</xdr:col>
      <xdr:colOff>28575</xdr:colOff>
      <xdr:row>16</xdr:row>
      <xdr:rowOff>9525</xdr:rowOff>
    </xdr:from>
    <xdr:to>
      <xdr:col>46</xdr:col>
      <xdr:colOff>0</xdr:colOff>
      <xdr:row>24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34075" y="6362700"/>
          <a:ext cx="30480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KHOA HỌC BIỂN VÀ HẢI ĐẢO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47625</xdr:colOff>
      <xdr:row>16</xdr:row>
      <xdr:rowOff>9525</xdr:rowOff>
    </xdr:from>
    <xdr:to>
      <xdr:col>28</xdr:col>
      <xdr:colOff>0</xdr:colOff>
      <xdr:row>24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76550" y="6362700"/>
          <a:ext cx="3190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46</xdr:col>
      <xdr:colOff>19050</xdr:colOff>
      <xdr:row>16</xdr:row>
      <xdr:rowOff>9525</xdr:rowOff>
    </xdr:from>
    <xdr:to>
      <xdr:col>62</xdr:col>
      <xdr:colOff>0</xdr:colOff>
      <xdr:row>25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01125" y="6362700"/>
          <a:ext cx="31146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3</xdr:row>
      <xdr:rowOff>38100</xdr:rowOff>
    </xdr:from>
    <xdr:to>
      <xdr:col>44</xdr:col>
      <xdr:colOff>76200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8771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3</xdr:row>
      <xdr:rowOff>38100</xdr:rowOff>
    </xdr:from>
    <xdr:to>
      <xdr:col>44</xdr:col>
      <xdr:colOff>76200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8771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3</xdr:row>
      <xdr:rowOff>38100</xdr:rowOff>
    </xdr:from>
    <xdr:to>
      <xdr:col>42</xdr:col>
      <xdr:colOff>57150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5342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38100</xdr:rowOff>
    </xdr:from>
    <xdr:to>
      <xdr:col>41</xdr:col>
      <xdr:colOff>104775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4199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19050</xdr:rowOff>
    </xdr:from>
    <xdr:to>
      <xdr:col>6</xdr:col>
      <xdr:colOff>9525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172075"/>
          <a:ext cx="2819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24</xdr:col>
      <xdr:colOff>19050</xdr:colOff>
      <xdr:row>14</xdr:row>
      <xdr:rowOff>200025</xdr:rowOff>
    </xdr:from>
    <xdr:to>
      <xdr:col>42</xdr:col>
      <xdr:colOff>114300</xdr:colOff>
      <xdr:row>23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00725" y="5153025"/>
          <a:ext cx="30099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KHOA HỌC BIỂN VÀ HẢI ĐẢO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14</xdr:row>
      <xdr:rowOff>190500</xdr:rowOff>
    </xdr:from>
    <xdr:to>
      <xdr:col>24</xdr:col>
      <xdr:colOff>0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5143500"/>
          <a:ext cx="29146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43</xdr:col>
      <xdr:colOff>19050</xdr:colOff>
      <xdr:row>15</xdr:row>
      <xdr:rowOff>9525</xdr:rowOff>
    </xdr:from>
    <xdr:to>
      <xdr:col>60</xdr:col>
      <xdr:colOff>0</xdr:colOff>
      <xdr:row>24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877300" y="5162550"/>
          <a:ext cx="33909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9</xdr:col>
      <xdr:colOff>38100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72225"/>
          <a:ext cx="29146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Hoàng Anh Huy</a:t>
          </a:r>
        </a:p>
      </xdr:txBody>
    </xdr:sp>
    <xdr:clientData/>
  </xdr:twoCellAnchor>
  <xdr:twoCellAnchor>
    <xdr:from>
      <xdr:col>28</xdr:col>
      <xdr:colOff>104775</xdr:colOff>
      <xdr:row>14</xdr:row>
      <xdr:rowOff>180975</xdr:rowOff>
    </xdr:from>
    <xdr:to>
      <xdr:col>46</xdr:col>
      <xdr:colOff>85725</xdr:colOff>
      <xdr:row>23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6362700"/>
          <a:ext cx="28956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KHOA TÀI NGUYÊN NƯỚC
</a:t>
          </a:r>
        </a:p>
      </xdr:txBody>
    </xdr:sp>
    <xdr:clientData/>
  </xdr:twoCellAnchor>
  <xdr:twoCellAnchor>
    <xdr:from>
      <xdr:col>9</xdr:col>
      <xdr:colOff>19050</xdr:colOff>
      <xdr:row>14</xdr:row>
      <xdr:rowOff>180975</xdr:rowOff>
    </xdr:from>
    <xdr:to>
      <xdr:col>28</xdr:col>
      <xdr:colOff>133350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0" y="6362700"/>
          <a:ext cx="3190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66</xdr:col>
      <xdr:colOff>9525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67825" y="6381750"/>
          <a:ext cx="33909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0</xdr:rowOff>
    </xdr:from>
    <xdr:to>
      <xdr:col>8</xdr:col>
      <xdr:colOff>161925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258050"/>
          <a:ext cx="30670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18</xdr:row>
      <xdr:rowOff>200025</xdr:rowOff>
    </xdr:from>
    <xdr:to>
      <xdr:col>46</xdr:col>
      <xdr:colOff>161925</xdr:colOff>
      <xdr:row>26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05550" y="7258050"/>
          <a:ext cx="29718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18</xdr:row>
      <xdr:rowOff>190500</xdr:rowOff>
    </xdr:from>
    <xdr:to>
      <xdr:col>28</xdr:col>
      <xdr:colOff>133350</xdr:colOff>
      <xdr:row>26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0" y="7248525"/>
          <a:ext cx="3190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19</xdr:row>
      <xdr:rowOff>0</xdr:rowOff>
    </xdr:from>
    <xdr:to>
      <xdr:col>67</xdr:col>
      <xdr:colOff>542925</xdr:colOff>
      <xdr:row>26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58325" y="7258050"/>
          <a:ext cx="36861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8</xdr:col>
      <xdr:colOff>161925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867400"/>
          <a:ext cx="29813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15</xdr:row>
      <xdr:rowOff>200025</xdr:rowOff>
    </xdr:from>
    <xdr:to>
      <xdr:col>46</xdr:col>
      <xdr:colOff>161925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5867400"/>
          <a:ext cx="29718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15</xdr:row>
      <xdr:rowOff>190500</xdr:rowOff>
    </xdr:from>
    <xdr:to>
      <xdr:col>28</xdr:col>
      <xdr:colOff>133350</xdr:colOff>
      <xdr:row>23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57525" y="5857875"/>
          <a:ext cx="3190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16</xdr:row>
      <xdr:rowOff>0</xdr:rowOff>
    </xdr:from>
    <xdr:to>
      <xdr:col>67</xdr:col>
      <xdr:colOff>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72600" y="5867400"/>
          <a:ext cx="35623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9</xdr:col>
      <xdr:colOff>38100</xdr:colOff>
      <xdr:row>25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781800"/>
          <a:ext cx="31146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16</xdr:row>
      <xdr:rowOff>200025</xdr:rowOff>
    </xdr:from>
    <xdr:to>
      <xdr:col>46</xdr:col>
      <xdr:colOff>85725</xdr:colOff>
      <xdr:row>25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15075" y="6772275"/>
          <a:ext cx="28956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16</xdr:row>
      <xdr:rowOff>190500</xdr:rowOff>
    </xdr:from>
    <xdr:to>
      <xdr:col>28</xdr:col>
      <xdr:colOff>133350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52775" y="6762750"/>
          <a:ext cx="31908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17</xdr:row>
      <xdr:rowOff>0</xdr:rowOff>
    </xdr:from>
    <xdr:to>
      <xdr:col>67</xdr:col>
      <xdr:colOff>0</xdr:colOff>
      <xdr:row>26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67850" y="6772275"/>
          <a:ext cx="35718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390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4</xdr:col>
      <xdr:colOff>266700</xdr:colOff>
      <xdr:row>23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524500"/>
          <a:ext cx="25241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24</xdr:col>
      <xdr:colOff>85725</xdr:colOff>
      <xdr:row>15</xdr:row>
      <xdr:rowOff>19050</xdr:rowOff>
    </xdr:from>
    <xdr:to>
      <xdr:col>41</xdr:col>
      <xdr:colOff>104775</xdr:colOff>
      <xdr:row>22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5534025"/>
          <a:ext cx="2771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KHOA CÔNG NGHỆ THÔNG TIN
</a:t>
          </a:r>
        </a:p>
      </xdr:txBody>
    </xdr:sp>
    <xdr:clientData/>
  </xdr:twoCellAnchor>
  <xdr:twoCellAnchor>
    <xdr:from>
      <xdr:col>5</xdr:col>
      <xdr:colOff>47625</xdr:colOff>
      <xdr:row>15</xdr:row>
      <xdr:rowOff>38100</xdr:rowOff>
    </xdr:from>
    <xdr:to>
      <xdr:col>23</xdr:col>
      <xdr:colOff>123825</xdr:colOff>
      <xdr:row>23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52725" y="5553075"/>
          <a:ext cx="29908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42</xdr:col>
      <xdr:colOff>66675</xdr:colOff>
      <xdr:row>15</xdr:row>
      <xdr:rowOff>19050</xdr:rowOff>
    </xdr:from>
    <xdr:to>
      <xdr:col>58</xdr:col>
      <xdr:colOff>28575</xdr:colOff>
      <xdr:row>23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63000" y="5534025"/>
          <a:ext cx="30956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390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390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390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772400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495425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390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3</xdr:row>
      <xdr:rowOff>28575</xdr:rowOff>
    </xdr:from>
    <xdr:to>
      <xdr:col>44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59142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438275" y="5429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3</xdr:row>
      <xdr:rowOff>19050</xdr:rowOff>
    </xdr:from>
    <xdr:to>
      <xdr:col>42</xdr:col>
      <xdr:colOff>19050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7496175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3</xdr:row>
      <xdr:rowOff>19050</xdr:rowOff>
    </xdr:from>
    <xdr:to>
      <xdr:col>42</xdr:col>
      <xdr:colOff>76200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7553325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19050</xdr:rowOff>
    </xdr:from>
    <xdr:to>
      <xdr:col>5</xdr:col>
      <xdr:colOff>76200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5429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6</xdr:col>
      <xdr:colOff>114300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972300"/>
          <a:ext cx="28003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Hoàng Anh Huy</a:t>
          </a:r>
        </a:p>
      </xdr:txBody>
    </xdr:sp>
    <xdr:clientData/>
  </xdr:twoCellAnchor>
  <xdr:twoCellAnchor>
    <xdr:from>
      <xdr:col>25</xdr:col>
      <xdr:colOff>19050</xdr:colOff>
      <xdr:row>17</xdr:row>
      <xdr:rowOff>200025</xdr:rowOff>
    </xdr:from>
    <xdr:to>
      <xdr:col>42</xdr:col>
      <xdr:colOff>66675</xdr:colOff>
      <xdr:row>26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6953250"/>
          <a:ext cx="2800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KHOA HỌC BIỂN VÀ HẢI ĐẢO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152400</xdr:colOff>
      <xdr:row>17</xdr:row>
      <xdr:rowOff>190500</xdr:rowOff>
    </xdr:from>
    <xdr:to>
      <xdr:col>24</xdr:col>
      <xdr:colOff>85725</xdr:colOff>
      <xdr:row>27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95600" y="6943725"/>
          <a:ext cx="28479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44</xdr:col>
      <xdr:colOff>9525</xdr:colOff>
      <xdr:row>18</xdr:row>
      <xdr:rowOff>9525</xdr:rowOff>
    </xdr:from>
    <xdr:to>
      <xdr:col>59</xdr:col>
      <xdr:colOff>600075</xdr:colOff>
      <xdr:row>27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05875" y="6962775"/>
          <a:ext cx="31718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9</xdr:col>
      <xdr:colOff>38100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429375"/>
          <a:ext cx="31623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14</xdr:row>
      <xdr:rowOff>200025</xdr:rowOff>
    </xdr:from>
    <xdr:to>
      <xdr:col>47</xdr:col>
      <xdr:colOff>47625</xdr:colOff>
      <xdr:row>23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62700" y="6419850"/>
          <a:ext cx="30194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KHOA TÀI NGUYÊN NƯỚC
</a:t>
          </a:r>
        </a:p>
      </xdr:txBody>
    </xdr:sp>
    <xdr:clientData/>
  </xdr:twoCellAnchor>
  <xdr:twoCellAnchor>
    <xdr:from>
      <xdr:col>9</xdr:col>
      <xdr:colOff>19050</xdr:colOff>
      <xdr:row>14</xdr:row>
      <xdr:rowOff>190500</xdr:rowOff>
    </xdr:from>
    <xdr:to>
      <xdr:col>28</xdr:col>
      <xdr:colOff>133350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0400" y="6410325"/>
          <a:ext cx="31908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15</xdr:row>
      <xdr:rowOff>0</xdr:rowOff>
    </xdr:from>
    <xdr:to>
      <xdr:col>65</xdr:col>
      <xdr:colOff>561975</xdr:colOff>
      <xdr:row>24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15475" y="6419850"/>
          <a:ext cx="33813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238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</xdr:row>
      <xdr:rowOff>38100</xdr:rowOff>
    </xdr:from>
    <xdr:to>
      <xdr:col>44</xdr:col>
      <xdr:colOff>38100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839075" y="5334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8</xdr:col>
      <xdr:colOff>9525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257925"/>
          <a:ext cx="31432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26</xdr:col>
      <xdr:colOff>9525</xdr:colOff>
      <xdr:row>15</xdr:row>
      <xdr:rowOff>200025</xdr:rowOff>
    </xdr:from>
    <xdr:to>
      <xdr:col>44</xdr:col>
      <xdr:colOff>133350</xdr:colOff>
      <xdr:row>24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6257925"/>
          <a:ext cx="30384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16</xdr:row>
      <xdr:rowOff>9525</xdr:rowOff>
    </xdr:from>
    <xdr:to>
      <xdr:col>26</xdr:col>
      <xdr:colOff>19050</xdr:colOff>
      <xdr:row>25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52800" y="6267450"/>
          <a:ext cx="27717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44</xdr:col>
      <xdr:colOff>161925</xdr:colOff>
      <xdr:row>16</xdr:row>
      <xdr:rowOff>9525</xdr:rowOff>
    </xdr:from>
    <xdr:to>
      <xdr:col>59</xdr:col>
      <xdr:colOff>581025</xdr:colOff>
      <xdr:row>25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82100" y="6267450"/>
          <a:ext cx="29432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8</xdr:col>
      <xdr:colOff>9525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686425"/>
          <a:ext cx="31432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26</xdr:col>
      <xdr:colOff>9525</xdr:colOff>
      <xdr:row>15</xdr:row>
      <xdr:rowOff>200025</xdr:rowOff>
    </xdr:from>
    <xdr:to>
      <xdr:col>44</xdr:col>
      <xdr:colOff>133350</xdr:colOff>
      <xdr:row>24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5686425"/>
          <a:ext cx="30384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16</xdr:row>
      <xdr:rowOff>9525</xdr:rowOff>
    </xdr:from>
    <xdr:to>
      <xdr:col>26</xdr:col>
      <xdr:colOff>19050</xdr:colOff>
      <xdr:row>25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52800" y="5695950"/>
          <a:ext cx="27717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44</xdr:col>
      <xdr:colOff>161925</xdr:colOff>
      <xdr:row>16</xdr:row>
      <xdr:rowOff>9525</xdr:rowOff>
    </xdr:from>
    <xdr:to>
      <xdr:col>59</xdr:col>
      <xdr:colOff>571500</xdr:colOff>
      <xdr:row>25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82100" y="5695950"/>
          <a:ext cx="29337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466850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</xdr:row>
      <xdr:rowOff>38100</xdr:rowOff>
    </xdr:from>
    <xdr:to>
      <xdr:col>44</xdr:col>
      <xdr:colOff>38100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753350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3</xdr:row>
      <xdr:rowOff>38100</xdr:rowOff>
    </xdr:from>
    <xdr:to>
      <xdr:col>44</xdr:col>
      <xdr:colOff>76200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6866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3</xdr:row>
      <xdr:rowOff>38100</xdr:rowOff>
    </xdr:from>
    <xdr:to>
      <xdr:col>44</xdr:col>
      <xdr:colOff>76200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8771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28575</xdr:rowOff>
    </xdr:from>
    <xdr:to>
      <xdr:col>5</xdr:col>
      <xdr:colOff>66675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552575" y="55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3</xdr:row>
      <xdr:rowOff>38100</xdr:rowOff>
    </xdr:from>
    <xdr:to>
      <xdr:col>44</xdr:col>
      <xdr:colOff>76200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877175" y="56197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"/>
  <sheetViews>
    <sheetView tabSelected="1" zoomScaleSheetLayoutView="100" zoomScalePageLayoutView="0" workbookViewId="0" topLeftCell="B11">
      <selection activeCell="AA29" sqref="AA29"/>
    </sheetView>
  </sheetViews>
  <sheetFormatPr defaultColWidth="10.28125" defaultRowHeight="12.75" customHeight="1"/>
  <cols>
    <col min="1" max="1" width="3.00390625" style="1" customWidth="1"/>
    <col min="2" max="2" width="10.00390625" style="1" customWidth="1"/>
    <col min="3" max="3" width="8.00390625" style="1" customWidth="1"/>
    <col min="4" max="4" width="7.140625" style="1" customWidth="1"/>
    <col min="5" max="5" width="5.8515625" style="1" customWidth="1"/>
    <col min="6" max="30" width="2.421875" style="1" customWidth="1"/>
    <col min="31" max="60" width="2.421875" style="0" customWidth="1"/>
    <col min="61" max="61" width="4.140625" style="0" customWidth="1"/>
    <col min="62" max="65" width="2.421875" style="0" customWidth="1"/>
    <col min="66" max="66" width="6.421875" style="0" customWidth="1"/>
  </cols>
  <sheetData>
    <row r="1" spans="1:62" s="2" customFormat="1" ht="14.25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 t="s">
        <v>1</v>
      </c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</row>
    <row r="2" spans="1:62" s="2" customFormat="1" ht="14.25" customHeight="1">
      <c r="A2" s="308" t="s">
        <v>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 t="s">
        <v>3</v>
      </c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</row>
    <row r="3" spans="1:30" s="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66" s="2" customFormat="1" ht="18.75" customHeight="1">
      <c r="A4" s="319" t="s">
        <v>84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</row>
    <row r="5" spans="1:66" s="3" customFormat="1" ht="17.25" customHeight="1">
      <c r="A5" s="321" t="s">
        <v>83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</row>
    <row r="6" spans="1:66" s="3" customFormat="1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2:66" s="3" customFormat="1" ht="19.5" customHeight="1">
      <c r="B7" s="326" t="s">
        <v>4</v>
      </c>
      <c r="C7" s="327"/>
      <c r="D7" s="327"/>
      <c r="E7" s="328"/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  <c r="X7" s="31">
        <v>19</v>
      </c>
      <c r="Y7" s="31">
        <v>20</v>
      </c>
      <c r="Z7" s="31">
        <v>21</v>
      </c>
      <c r="AA7" s="31">
        <v>22</v>
      </c>
      <c r="AB7" s="31">
        <v>23</v>
      </c>
      <c r="AC7" s="31">
        <v>24</v>
      </c>
      <c r="AD7" s="31">
        <v>25</v>
      </c>
      <c r="AE7" s="31">
        <v>26</v>
      </c>
      <c r="AF7" s="31">
        <v>27</v>
      </c>
      <c r="AG7" s="31">
        <v>28</v>
      </c>
      <c r="AH7" s="31">
        <v>29</v>
      </c>
      <c r="AI7" s="31">
        <v>30</v>
      </c>
      <c r="AJ7" s="31">
        <v>31</v>
      </c>
      <c r="AK7" s="31">
        <v>32</v>
      </c>
      <c r="AL7" s="31">
        <v>33</v>
      </c>
      <c r="AM7" s="31">
        <v>34</v>
      </c>
      <c r="AN7" s="31">
        <v>35</v>
      </c>
      <c r="AO7" s="31">
        <v>36</v>
      </c>
      <c r="AP7" s="31">
        <v>37</v>
      </c>
      <c r="AQ7" s="31">
        <v>38</v>
      </c>
      <c r="AR7" s="31">
        <v>39</v>
      </c>
      <c r="AS7" s="31">
        <v>40</v>
      </c>
      <c r="AT7" s="31">
        <v>41</v>
      </c>
      <c r="AU7" s="31">
        <v>42</v>
      </c>
      <c r="AV7" s="31">
        <v>43</v>
      </c>
      <c r="AW7" s="31">
        <v>44</v>
      </c>
      <c r="AX7" s="31">
        <v>45</v>
      </c>
      <c r="AY7" s="31">
        <v>46</v>
      </c>
      <c r="AZ7" s="31">
        <v>47</v>
      </c>
      <c r="BA7" s="31">
        <v>48</v>
      </c>
      <c r="BB7" s="31">
        <v>49</v>
      </c>
      <c r="BC7" s="31">
        <v>50</v>
      </c>
      <c r="BD7" s="31">
        <v>51</v>
      </c>
      <c r="BE7" s="31">
        <v>52</v>
      </c>
      <c r="BF7" s="31">
        <v>53</v>
      </c>
      <c r="BG7" s="30"/>
      <c r="BH7" s="30"/>
      <c r="BI7" s="30"/>
      <c r="BJ7" s="30"/>
      <c r="BK7" s="30"/>
      <c r="BL7" s="30"/>
      <c r="BM7" s="30"/>
      <c r="BN7" s="30"/>
    </row>
    <row r="8" spans="1:66" s="1" customFormat="1" ht="68.25" customHeight="1">
      <c r="A8" s="313" t="s">
        <v>4</v>
      </c>
      <c r="B8" s="316" t="s">
        <v>5</v>
      </c>
      <c r="C8" s="316" t="s">
        <v>6</v>
      </c>
      <c r="D8" s="322"/>
      <c r="E8" s="324" t="s">
        <v>7</v>
      </c>
      <c r="F8" s="306" t="s">
        <v>8</v>
      </c>
      <c r="G8" s="306" t="s">
        <v>9</v>
      </c>
      <c r="H8" s="306" t="s">
        <v>10</v>
      </c>
      <c r="I8" s="306" t="s">
        <v>11</v>
      </c>
      <c r="J8" s="306" t="s">
        <v>12</v>
      </c>
      <c r="K8" s="306" t="s">
        <v>13</v>
      </c>
      <c r="L8" s="306" t="s">
        <v>14</v>
      </c>
      <c r="M8" s="306" t="s">
        <v>15</v>
      </c>
      <c r="N8" s="306" t="s">
        <v>16</v>
      </c>
      <c r="O8" s="306" t="s">
        <v>17</v>
      </c>
      <c r="P8" s="306" t="s">
        <v>18</v>
      </c>
      <c r="Q8" s="306" t="s">
        <v>19</v>
      </c>
      <c r="R8" s="306" t="s">
        <v>20</v>
      </c>
      <c r="S8" s="306" t="s">
        <v>21</v>
      </c>
      <c r="T8" s="306" t="s">
        <v>22</v>
      </c>
      <c r="U8" s="306" t="s">
        <v>23</v>
      </c>
      <c r="V8" s="306" t="s">
        <v>24</v>
      </c>
      <c r="W8" s="306" t="s">
        <v>25</v>
      </c>
      <c r="X8" s="306" t="s">
        <v>26</v>
      </c>
      <c r="Y8" s="306" t="s">
        <v>27</v>
      </c>
      <c r="Z8" s="306" t="s">
        <v>28</v>
      </c>
      <c r="AA8" s="306" t="s">
        <v>29</v>
      </c>
      <c r="AB8" s="306" t="s">
        <v>30</v>
      </c>
      <c r="AC8" s="306" t="s">
        <v>31</v>
      </c>
      <c r="AD8" s="306" t="s">
        <v>32</v>
      </c>
      <c r="AE8" s="306" t="s">
        <v>33</v>
      </c>
      <c r="AF8" s="306" t="s">
        <v>34</v>
      </c>
      <c r="AG8" s="306" t="s">
        <v>35</v>
      </c>
      <c r="AH8" s="306" t="s">
        <v>36</v>
      </c>
      <c r="AI8" s="306" t="s">
        <v>37</v>
      </c>
      <c r="AJ8" s="306" t="s">
        <v>38</v>
      </c>
      <c r="AK8" s="306" t="s">
        <v>39</v>
      </c>
      <c r="AL8" s="306" t="s">
        <v>40</v>
      </c>
      <c r="AM8" s="306" t="s">
        <v>41</v>
      </c>
      <c r="AN8" s="312" t="s">
        <v>42</v>
      </c>
      <c r="AO8" s="306" t="s">
        <v>43</v>
      </c>
      <c r="AP8" s="306" t="s">
        <v>44</v>
      </c>
      <c r="AQ8" s="306" t="s">
        <v>45</v>
      </c>
      <c r="AR8" s="306" t="s">
        <v>46</v>
      </c>
      <c r="AS8" s="306" t="s">
        <v>47</v>
      </c>
      <c r="AT8" s="306" t="s">
        <v>48</v>
      </c>
      <c r="AU8" s="306" t="s">
        <v>49</v>
      </c>
      <c r="AV8" s="306" t="s">
        <v>50</v>
      </c>
      <c r="AW8" s="306" t="s">
        <v>51</v>
      </c>
      <c r="AX8" s="306" t="s">
        <v>52</v>
      </c>
      <c r="AY8" s="306" t="s">
        <v>53</v>
      </c>
      <c r="AZ8" s="306" t="s">
        <v>54</v>
      </c>
      <c r="BA8" s="306" t="s">
        <v>55</v>
      </c>
      <c r="BB8" s="306" t="s">
        <v>56</v>
      </c>
      <c r="BC8" s="303" t="s">
        <v>57</v>
      </c>
      <c r="BD8" s="304"/>
      <c r="BE8" s="304"/>
      <c r="BF8" s="305"/>
      <c r="BG8" s="306" t="s">
        <v>58</v>
      </c>
      <c r="BH8" s="306" t="s">
        <v>59</v>
      </c>
      <c r="BI8" s="306" t="s">
        <v>60</v>
      </c>
      <c r="BJ8" s="306" t="s">
        <v>61</v>
      </c>
      <c r="BK8" s="306" t="s">
        <v>62</v>
      </c>
      <c r="BL8" s="306" t="s">
        <v>63</v>
      </c>
      <c r="BM8" s="306" t="s">
        <v>64</v>
      </c>
      <c r="BN8" s="310" t="s">
        <v>65</v>
      </c>
    </row>
    <row r="9" spans="1:66" s="1" customFormat="1" ht="249.75" customHeight="1">
      <c r="A9" s="314"/>
      <c r="B9" s="316"/>
      <c r="C9" s="316"/>
      <c r="D9" s="322"/>
      <c r="E9" s="324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5" t="s">
        <v>66</v>
      </c>
      <c r="BD9" s="5" t="s">
        <v>67</v>
      </c>
      <c r="BE9" s="5" t="s">
        <v>68</v>
      </c>
      <c r="BF9" s="5" t="s">
        <v>69</v>
      </c>
      <c r="BG9" s="306"/>
      <c r="BH9" s="307"/>
      <c r="BI9" s="307"/>
      <c r="BJ9" s="306"/>
      <c r="BK9" s="306"/>
      <c r="BL9" s="306"/>
      <c r="BM9" s="306"/>
      <c r="BN9" s="310"/>
    </row>
    <row r="10" spans="1:66" s="1" customFormat="1" ht="21" customHeight="1">
      <c r="A10" s="315"/>
      <c r="B10" s="317"/>
      <c r="C10" s="317"/>
      <c r="D10" s="323"/>
      <c r="E10" s="325"/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3</v>
      </c>
      <c r="O10" s="6">
        <v>3</v>
      </c>
      <c r="P10" s="6">
        <v>3</v>
      </c>
      <c r="Q10" s="6">
        <v>2</v>
      </c>
      <c r="R10" s="6">
        <v>6</v>
      </c>
      <c r="S10" s="6">
        <v>3</v>
      </c>
      <c r="T10" s="6">
        <v>3</v>
      </c>
      <c r="U10" s="6">
        <v>2</v>
      </c>
      <c r="V10" s="6">
        <v>2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6">
        <v>2</v>
      </c>
      <c r="AC10" s="6">
        <v>2</v>
      </c>
      <c r="AD10" s="6">
        <v>2</v>
      </c>
      <c r="AE10" s="6">
        <v>2</v>
      </c>
      <c r="AF10" s="6">
        <v>2</v>
      </c>
      <c r="AG10" s="6">
        <v>2</v>
      </c>
      <c r="AH10" s="6">
        <v>2</v>
      </c>
      <c r="AI10" s="6">
        <v>3</v>
      </c>
      <c r="AJ10" s="6">
        <v>3</v>
      </c>
      <c r="AK10" s="6">
        <v>2</v>
      </c>
      <c r="AL10" s="6">
        <v>3</v>
      </c>
      <c r="AM10" s="6">
        <v>3</v>
      </c>
      <c r="AN10" s="6">
        <v>3</v>
      </c>
      <c r="AO10" s="6">
        <v>5</v>
      </c>
      <c r="AP10" s="6">
        <v>2</v>
      </c>
      <c r="AQ10" s="6">
        <v>2</v>
      </c>
      <c r="AR10" s="6">
        <v>3</v>
      </c>
      <c r="AS10" s="6">
        <v>2</v>
      </c>
      <c r="AT10" s="6">
        <v>2</v>
      </c>
      <c r="AU10" s="6">
        <v>2</v>
      </c>
      <c r="AV10" s="6">
        <v>3</v>
      </c>
      <c r="AW10" s="6">
        <v>2</v>
      </c>
      <c r="AX10" s="6">
        <v>2</v>
      </c>
      <c r="AY10" s="6">
        <v>2</v>
      </c>
      <c r="AZ10" s="6">
        <v>2</v>
      </c>
      <c r="BA10" s="6">
        <v>3</v>
      </c>
      <c r="BB10" s="6">
        <v>3</v>
      </c>
      <c r="BC10" s="7">
        <v>2</v>
      </c>
      <c r="BD10" s="7">
        <v>2</v>
      </c>
      <c r="BE10" s="7">
        <v>6</v>
      </c>
      <c r="BF10" s="7">
        <v>2</v>
      </c>
      <c r="BG10" s="307"/>
      <c r="BI10" s="6">
        <v>125</v>
      </c>
      <c r="BJ10" s="307"/>
      <c r="BK10" s="307"/>
      <c r="BL10" s="307"/>
      <c r="BM10" s="307"/>
      <c r="BN10" s="311"/>
    </row>
    <row r="11" spans="1:67" s="2" customFormat="1" ht="34.5" customHeight="1">
      <c r="A11" s="7">
        <v>1</v>
      </c>
      <c r="B11" s="14" t="s">
        <v>82</v>
      </c>
      <c r="C11" s="8" t="s">
        <v>70</v>
      </c>
      <c r="D11" s="9" t="s">
        <v>71</v>
      </c>
      <c r="E11" s="4" t="s">
        <v>72</v>
      </c>
      <c r="F11" s="10">
        <v>3.5</v>
      </c>
      <c r="G11" s="10">
        <v>2</v>
      </c>
      <c r="H11" s="10">
        <v>3.5</v>
      </c>
      <c r="I11" s="10">
        <v>3</v>
      </c>
      <c r="J11" s="10">
        <v>2</v>
      </c>
      <c r="K11" s="10">
        <v>3</v>
      </c>
      <c r="L11" s="10">
        <v>2.5</v>
      </c>
      <c r="M11" s="10">
        <v>4</v>
      </c>
      <c r="N11" s="10">
        <v>4</v>
      </c>
      <c r="O11" s="10">
        <v>3</v>
      </c>
      <c r="P11" s="10">
        <v>1</v>
      </c>
      <c r="Q11" s="10">
        <v>2</v>
      </c>
      <c r="R11" s="10">
        <v>3</v>
      </c>
      <c r="S11" s="10">
        <v>2</v>
      </c>
      <c r="T11" s="10">
        <v>2.5</v>
      </c>
      <c r="U11" s="10">
        <v>2</v>
      </c>
      <c r="V11" s="10">
        <v>2</v>
      </c>
      <c r="W11" s="10">
        <v>4</v>
      </c>
      <c r="X11" s="10">
        <v>3</v>
      </c>
      <c r="Y11" s="10">
        <v>3.5</v>
      </c>
      <c r="Z11" s="10">
        <v>1</v>
      </c>
      <c r="AA11" s="10">
        <v>2</v>
      </c>
      <c r="AB11" s="10">
        <v>3</v>
      </c>
      <c r="AC11" s="10">
        <v>2</v>
      </c>
      <c r="AD11" s="10">
        <v>4</v>
      </c>
      <c r="AE11" s="10">
        <v>2</v>
      </c>
      <c r="AF11" s="10">
        <v>4</v>
      </c>
      <c r="AG11" s="10">
        <v>3</v>
      </c>
      <c r="AH11" s="10">
        <v>3</v>
      </c>
      <c r="AI11" s="10">
        <v>3</v>
      </c>
      <c r="AJ11" s="10">
        <v>1</v>
      </c>
      <c r="AK11" s="10">
        <v>4</v>
      </c>
      <c r="AL11" s="10">
        <v>4</v>
      </c>
      <c r="AM11" s="10">
        <v>3</v>
      </c>
      <c r="AN11" s="10">
        <v>2</v>
      </c>
      <c r="AO11" s="10">
        <v>3.5</v>
      </c>
      <c r="AP11" s="10">
        <v>2</v>
      </c>
      <c r="AQ11" s="10">
        <v>2</v>
      </c>
      <c r="AR11" s="10">
        <v>3.5</v>
      </c>
      <c r="AS11" s="10">
        <v>2</v>
      </c>
      <c r="AT11" s="10">
        <v>2.5</v>
      </c>
      <c r="AU11" s="10">
        <v>3</v>
      </c>
      <c r="AV11" s="10">
        <v>3.5</v>
      </c>
      <c r="AW11" s="10">
        <v>3.5</v>
      </c>
      <c r="AX11" s="10">
        <v>1.5</v>
      </c>
      <c r="AY11" s="10">
        <v>2.5</v>
      </c>
      <c r="AZ11" s="10">
        <v>3.5</v>
      </c>
      <c r="BA11" s="10">
        <v>2.5</v>
      </c>
      <c r="BB11" s="10">
        <v>4</v>
      </c>
      <c r="BC11" s="10" t="s">
        <v>73</v>
      </c>
      <c r="BD11" s="10" t="s">
        <v>73</v>
      </c>
      <c r="BE11" s="10">
        <v>3.5</v>
      </c>
      <c r="BF11" s="10" t="s">
        <v>73</v>
      </c>
      <c r="BG11" s="8">
        <v>3.2</v>
      </c>
      <c r="BH11" s="12" t="s">
        <v>74</v>
      </c>
      <c r="BI11" s="13" t="s">
        <v>75</v>
      </c>
      <c r="BJ11" s="12" t="s">
        <v>76</v>
      </c>
      <c r="BK11" s="12" t="s">
        <v>76</v>
      </c>
      <c r="BL11" s="12" t="s">
        <v>76</v>
      </c>
      <c r="BM11" s="12" t="s">
        <v>76</v>
      </c>
      <c r="BN11" s="11" t="s">
        <v>77</v>
      </c>
      <c r="BO11" s="29">
        <f>SUMPRODUCT(F11:BF11,F10:BF10)/BI10</f>
        <v>2.836</v>
      </c>
    </row>
    <row r="13" spans="2:55" s="16" customFormat="1" ht="15">
      <c r="B13" s="15" t="s">
        <v>78</v>
      </c>
      <c r="D13" s="27" t="s">
        <v>85</v>
      </c>
      <c r="F13" s="26"/>
      <c r="G13" s="26"/>
      <c r="H13" s="26"/>
      <c r="I13" s="26"/>
      <c r="J13" s="26"/>
      <c r="K13" s="26"/>
      <c r="L13" s="26"/>
      <c r="M13" s="26"/>
      <c r="N13" s="26"/>
      <c r="O13" s="26" t="s">
        <v>86</v>
      </c>
      <c r="P13" s="26"/>
      <c r="Q13" s="26"/>
      <c r="R13" s="26"/>
      <c r="T13" s="26"/>
      <c r="U13" s="26"/>
      <c r="V13" s="26"/>
      <c r="W13" s="26"/>
      <c r="X13" s="26"/>
      <c r="Z13" s="26"/>
      <c r="AA13" s="26"/>
      <c r="AB13" s="26"/>
      <c r="AC13" s="26" t="s">
        <v>79</v>
      </c>
      <c r="AD13" s="26"/>
      <c r="AE13" s="26"/>
      <c r="AF13" s="26"/>
      <c r="AJ13" s="26"/>
      <c r="AK13" s="26"/>
      <c r="AL13" s="26"/>
      <c r="AM13" s="26"/>
      <c r="AN13" s="26"/>
      <c r="AO13" s="26" t="s">
        <v>97</v>
      </c>
      <c r="AP13" s="26"/>
      <c r="AQ13" s="26"/>
      <c r="AR13" s="26"/>
      <c r="AS13" s="26"/>
      <c r="AT13" s="26"/>
      <c r="AU13" s="26"/>
      <c r="AV13" s="26"/>
      <c r="AW13" s="26"/>
      <c r="AY13" s="26"/>
      <c r="AZ13" s="26"/>
      <c r="BC13" s="26" t="s">
        <v>80</v>
      </c>
    </row>
    <row r="14" s="16" customFormat="1" ht="15">
      <c r="D14" s="27" t="s">
        <v>87</v>
      </c>
    </row>
    <row r="15" spans="39:66" s="17" customFormat="1" ht="15"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330" t="s">
        <v>91</v>
      </c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</row>
    <row r="16" spans="1:66" s="17" customFormat="1" ht="16.5" customHeight="1">
      <c r="A16" s="318" t="s">
        <v>94</v>
      </c>
      <c r="B16" s="318"/>
      <c r="C16" s="318"/>
      <c r="D16" s="318"/>
      <c r="F16" s="25"/>
      <c r="G16" s="25"/>
      <c r="H16" s="25"/>
      <c r="I16" s="25"/>
      <c r="J16" s="25"/>
      <c r="K16" s="25"/>
      <c r="L16" s="318" t="s">
        <v>88</v>
      </c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25"/>
      <c r="AD16" s="25"/>
      <c r="AE16" s="25"/>
      <c r="AF16" s="25"/>
      <c r="AG16" s="25"/>
      <c r="AH16" s="25"/>
      <c r="AI16" s="331" t="s">
        <v>93</v>
      </c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25"/>
      <c r="AZ16" s="318" t="s">
        <v>81</v>
      </c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</row>
    <row r="17" spans="1:64" s="17" customFormat="1" ht="15.75" customHeight="1">
      <c r="A17" s="318" t="s">
        <v>95</v>
      </c>
      <c r="B17" s="318"/>
      <c r="C17" s="318"/>
      <c r="D17" s="318"/>
      <c r="F17" s="25"/>
      <c r="G17" s="25"/>
      <c r="H17" s="25"/>
      <c r="I17" s="25"/>
      <c r="J17" s="25"/>
      <c r="K17" s="25"/>
      <c r="L17" s="318" t="s">
        <v>89</v>
      </c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25"/>
      <c r="AD17" s="25"/>
      <c r="AE17" s="25"/>
      <c r="AF17" s="25"/>
      <c r="AG17" s="25"/>
      <c r="AH17" s="25"/>
      <c r="AI17" s="318" t="s">
        <v>92</v>
      </c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19"/>
      <c r="AZ17" s="19"/>
      <c r="BA17" s="19"/>
      <c r="BB17" s="19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64" s="17" customFormat="1" ht="12.75" customHeight="1">
      <c r="A18" s="20"/>
      <c r="B18" s="20"/>
      <c r="C18" s="20"/>
      <c r="D18" s="20"/>
      <c r="F18" s="20"/>
      <c r="G18" s="20"/>
      <c r="H18" s="20"/>
      <c r="I18" s="21"/>
      <c r="J18" s="21"/>
      <c r="K18" s="21"/>
      <c r="L18" s="21"/>
      <c r="M18" s="21"/>
      <c r="N18" s="20"/>
      <c r="O18" s="21"/>
      <c r="P18" s="21"/>
      <c r="Q18" s="21"/>
      <c r="R18" s="21"/>
      <c r="S18" s="21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1:64" s="17" customFormat="1" ht="12.75" customHeight="1">
      <c r="A19" s="20"/>
      <c r="B19" s="20"/>
      <c r="C19" s="20"/>
      <c r="D19" s="20"/>
      <c r="F19" s="20"/>
      <c r="G19" s="20"/>
      <c r="H19" s="20"/>
      <c r="I19" s="21"/>
      <c r="J19" s="21"/>
      <c r="K19" s="21"/>
      <c r="L19" s="21"/>
      <c r="M19" s="21"/>
      <c r="N19" s="20"/>
      <c r="O19" s="21"/>
      <c r="P19" s="21"/>
      <c r="Q19" s="21"/>
      <c r="R19" s="21"/>
      <c r="S19" s="21"/>
      <c r="BD19" s="18"/>
      <c r="BE19" s="18"/>
      <c r="BF19" s="18"/>
      <c r="BG19" s="18"/>
      <c r="BH19" s="18"/>
      <c r="BI19" s="18"/>
      <c r="BJ19" s="18"/>
      <c r="BK19" s="18"/>
      <c r="BL19" s="19"/>
    </row>
    <row r="20" spans="1:64" s="17" customFormat="1" ht="12.75" customHeight="1">
      <c r="A20" s="20"/>
      <c r="B20" s="20"/>
      <c r="C20" s="20"/>
      <c r="D20" s="20"/>
      <c r="F20" s="20"/>
      <c r="G20" s="20"/>
      <c r="H20" s="20"/>
      <c r="I20" s="21"/>
      <c r="J20" s="21"/>
      <c r="K20" s="21"/>
      <c r="L20" s="21"/>
      <c r="M20" s="21"/>
      <c r="N20" s="20"/>
      <c r="O20" s="21"/>
      <c r="P20" s="21"/>
      <c r="Q20" s="21"/>
      <c r="R20" s="21"/>
      <c r="S20" s="21"/>
      <c r="BD20" s="18"/>
      <c r="BE20" s="18"/>
      <c r="BF20" s="18"/>
      <c r="BG20" s="18"/>
      <c r="BH20" s="18"/>
      <c r="BI20" s="18"/>
      <c r="BJ20" s="18"/>
      <c r="BK20" s="18"/>
      <c r="BL20" s="19"/>
    </row>
    <row r="21" spans="1:64" s="17" customFormat="1" ht="12.75" customHeight="1">
      <c r="A21" s="20"/>
      <c r="B21" s="20"/>
      <c r="C21" s="20"/>
      <c r="D21" s="20"/>
      <c r="F21" s="20"/>
      <c r="G21" s="20"/>
      <c r="H21" s="20"/>
      <c r="I21" s="21"/>
      <c r="J21" s="21"/>
      <c r="K21" s="21"/>
      <c r="L21" s="21"/>
      <c r="M21" s="21"/>
      <c r="N21" s="20"/>
      <c r="O21" s="21"/>
      <c r="P21" s="21"/>
      <c r="Q21" s="21"/>
      <c r="R21" s="21"/>
      <c r="S21" s="21"/>
      <c r="BD21" s="18"/>
      <c r="BE21" s="18"/>
      <c r="BF21" s="18"/>
      <c r="BG21" s="18"/>
      <c r="BH21" s="18"/>
      <c r="BI21" s="18"/>
      <c r="BJ21" s="18"/>
      <c r="BK21" s="18"/>
      <c r="BL21" s="19"/>
    </row>
    <row r="22" spans="1:64" s="17" customFormat="1" ht="12.75" customHeight="1">
      <c r="A22" s="20"/>
      <c r="B22" s="20"/>
      <c r="C22" s="20"/>
      <c r="D22" s="20"/>
      <c r="F22" s="20"/>
      <c r="G22" s="20"/>
      <c r="H22" s="20"/>
      <c r="I22" s="21"/>
      <c r="J22" s="21"/>
      <c r="K22" s="21"/>
      <c r="L22" s="21"/>
      <c r="M22" s="21"/>
      <c r="N22" s="20"/>
      <c r="O22" s="21"/>
      <c r="P22" s="21"/>
      <c r="Q22" s="21"/>
      <c r="R22" s="21"/>
      <c r="S22" s="21"/>
      <c r="BD22" s="18"/>
      <c r="BE22" s="18"/>
      <c r="BF22" s="18"/>
      <c r="BG22" s="18"/>
      <c r="BH22" s="18"/>
      <c r="BI22" s="18"/>
      <c r="BJ22" s="18"/>
      <c r="BK22" s="18"/>
      <c r="BL22" s="19"/>
    </row>
    <row r="23" spans="1:66" s="22" customFormat="1" ht="17.25" customHeight="1">
      <c r="A23" s="329" t="s">
        <v>96</v>
      </c>
      <c r="B23" s="329"/>
      <c r="C23" s="329"/>
      <c r="D23" s="329"/>
      <c r="F23" s="23"/>
      <c r="G23" s="23"/>
      <c r="H23" s="23"/>
      <c r="I23" s="23"/>
      <c r="J23" s="23"/>
      <c r="K23" s="23"/>
      <c r="L23" s="329" t="s">
        <v>90</v>
      </c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329" t="s">
        <v>98</v>
      </c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</row>
    <row r="24" s="17" customFormat="1" ht="12.75" customHeight="1"/>
  </sheetData>
  <sheetProtection/>
  <mergeCells count="80">
    <mergeCell ref="B7:E7"/>
    <mergeCell ref="L23:AB23"/>
    <mergeCell ref="A17:D17"/>
    <mergeCell ref="A23:D23"/>
    <mergeCell ref="AZ15:BN15"/>
    <mergeCell ref="AZ16:BN16"/>
    <mergeCell ref="AZ23:BN23"/>
    <mergeCell ref="AI16:AX16"/>
    <mergeCell ref="AI17:AX17"/>
    <mergeCell ref="L16:AB16"/>
    <mergeCell ref="L17:AB17"/>
    <mergeCell ref="A16:D16"/>
    <mergeCell ref="BH8:BH9"/>
    <mergeCell ref="A4:BN4"/>
    <mergeCell ref="A5:BN5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G8:G9"/>
    <mergeCell ref="O8:O9"/>
    <mergeCell ref="BJ8:BJ10"/>
    <mergeCell ref="N8:N9"/>
    <mergeCell ref="BG8:BG10"/>
    <mergeCell ref="M8:M9"/>
    <mergeCell ref="AE8:AE9"/>
    <mergeCell ref="A8:A10"/>
    <mergeCell ref="L8:L9"/>
    <mergeCell ref="AB8:AB9"/>
    <mergeCell ref="AA8:AA9"/>
    <mergeCell ref="F8:F9"/>
    <mergeCell ref="BN8:BN10"/>
    <mergeCell ref="S8:S9"/>
    <mergeCell ref="R8:R9"/>
    <mergeCell ref="BM8:BM10"/>
    <mergeCell ref="Q8:Q9"/>
    <mergeCell ref="BL8:BL10"/>
    <mergeCell ref="BK8:BK10"/>
    <mergeCell ref="BI8:BI9"/>
    <mergeCell ref="Z8:Z9"/>
    <mergeCell ref="AN8:AN9"/>
    <mergeCell ref="P2:BJ2"/>
    <mergeCell ref="AD8:AD9"/>
    <mergeCell ref="AI8:AI9"/>
    <mergeCell ref="AH8:AH9"/>
    <mergeCell ref="AG8:AG9"/>
    <mergeCell ref="AF8:AF9"/>
    <mergeCell ref="P8:P9"/>
    <mergeCell ref="AQ8:AQ9"/>
    <mergeCell ref="AP8:AP9"/>
    <mergeCell ref="AO8:AO9"/>
    <mergeCell ref="P1:BJ1"/>
    <mergeCell ref="AC8:AC9"/>
    <mergeCell ref="Y8:Y9"/>
    <mergeCell ref="X8:X9"/>
    <mergeCell ref="W8:W9"/>
    <mergeCell ref="V8:V9"/>
    <mergeCell ref="U8:U9"/>
    <mergeCell ref="T8:T9"/>
    <mergeCell ref="AK8:AK9"/>
    <mergeCell ref="AJ8:AJ9"/>
    <mergeCell ref="AM8:AM9"/>
    <mergeCell ref="AL8:AL9"/>
    <mergeCell ref="AW8:AW9"/>
    <mergeCell ref="AV8:AV9"/>
    <mergeCell ref="AU8:AU9"/>
    <mergeCell ref="AT8:AT9"/>
    <mergeCell ref="AS8:AS9"/>
    <mergeCell ref="AR8:AR9"/>
    <mergeCell ref="BC8:BF8"/>
    <mergeCell ref="BB8:BB9"/>
    <mergeCell ref="BA8:BA9"/>
    <mergeCell ref="AZ8:AZ9"/>
    <mergeCell ref="AY8:AY9"/>
    <mergeCell ref="AX8:AX9"/>
  </mergeCells>
  <printOptions horizontalCentered="1"/>
  <pageMargins left="0.25" right="0" top="0.5" bottom="0.5" header="0" footer="0"/>
  <pageSetup horizontalDpi="600" verticalDpi="600" orientation="landscape" paperSize="9" scale="7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26"/>
  <sheetViews>
    <sheetView zoomScaleSheetLayoutView="100" zoomScalePageLayoutView="0" workbookViewId="0" topLeftCell="A7">
      <selection activeCell="AO12" sqref="AO12"/>
    </sheetView>
  </sheetViews>
  <sheetFormatPr defaultColWidth="10.28125" defaultRowHeight="12.75" customHeight="1"/>
  <cols>
    <col min="1" max="1" width="3.00390625" style="133" customWidth="1"/>
    <col min="2" max="2" width="12.57421875" style="133" customWidth="1"/>
    <col min="3" max="3" width="12.8515625" style="133" customWidth="1"/>
    <col min="4" max="4" width="6.28125" style="133" customWidth="1"/>
    <col min="5" max="5" width="5.8515625" style="133" customWidth="1"/>
    <col min="6" max="28" width="2.421875" style="133" customWidth="1"/>
    <col min="29" max="53" width="2.421875" style="0" customWidth="1"/>
    <col min="54" max="54" width="3.8515625" style="0" customWidth="1"/>
    <col min="55" max="59" width="2.421875" style="0" customWidth="1"/>
    <col min="60" max="60" width="8.57421875" style="0" customWidth="1"/>
  </cols>
  <sheetData>
    <row r="1" spans="1:60" s="132" customFormat="1" ht="23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 t="s">
        <v>1</v>
      </c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</row>
    <row r="2" spans="1:60" s="132" customFormat="1" ht="17.2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17" t="s">
        <v>3</v>
      </c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</row>
    <row r="3" s="108" customFormat="1" ht="9" customHeight="1"/>
    <row r="4" spans="1:60" s="108" customFormat="1" ht="24.75" customHeight="1">
      <c r="A4" s="437" t="s">
        <v>485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</row>
    <row r="5" spans="1:60" s="128" customFormat="1" ht="17.25" customHeight="1">
      <c r="A5" s="438" t="s">
        <v>495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</row>
    <row r="6" spans="1:59" s="128" customFormat="1" ht="7.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0"/>
    </row>
    <row r="7" spans="1:60" s="128" customFormat="1" ht="19.5" customHeight="1">
      <c r="A7" s="433" t="s">
        <v>4</v>
      </c>
      <c r="B7" s="433"/>
      <c r="C7" s="433"/>
      <c r="D7" s="433"/>
      <c r="E7" s="433"/>
      <c r="F7" s="129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29">
        <v>15</v>
      </c>
      <c r="U7" s="129">
        <v>16</v>
      </c>
      <c r="V7" s="129">
        <v>17</v>
      </c>
      <c r="W7" s="129">
        <v>18</v>
      </c>
      <c r="X7" s="129">
        <v>19</v>
      </c>
      <c r="Y7" s="129">
        <v>20</v>
      </c>
      <c r="Z7" s="129">
        <v>21</v>
      </c>
      <c r="AA7" s="129">
        <v>22</v>
      </c>
      <c r="AB7" s="129">
        <v>23</v>
      </c>
      <c r="AC7" s="129">
        <v>24</v>
      </c>
      <c r="AD7" s="129">
        <v>25</v>
      </c>
      <c r="AE7" s="129">
        <v>26</v>
      </c>
      <c r="AF7" s="129">
        <v>27</v>
      </c>
      <c r="AG7" s="129">
        <v>28</v>
      </c>
      <c r="AH7" s="129">
        <v>29</v>
      </c>
      <c r="AI7" s="129">
        <v>30</v>
      </c>
      <c r="AJ7" s="129">
        <v>31</v>
      </c>
      <c r="AK7" s="129">
        <v>32</v>
      </c>
      <c r="AL7" s="129">
        <v>33</v>
      </c>
      <c r="AM7" s="129">
        <v>34</v>
      </c>
      <c r="AN7" s="129">
        <v>35</v>
      </c>
      <c r="AO7" s="129">
        <v>36</v>
      </c>
      <c r="AP7" s="129">
        <v>37</v>
      </c>
      <c r="AQ7" s="129">
        <v>38</v>
      </c>
      <c r="AR7" s="129">
        <v>39</v>
      </c>
      <c r="AS7" s="129">
        <v>40</v>
      </c>
      <c r="AT7" s="129">
        <v>41</v>
      </c>
      <c r="AU7" s="129">
        <v>42</v>
      </c>
      <c r="AV7" s="129">
        <v>43</v>
      </c>
      <c r="AW7" s="129">
        <v>44</v>
      </c>
      <c r="AX7" s="129">
        <v>45</v>
      </c>
      <c r="AY7" s="129">
        <v>46</v>
      </c>
      <c r="AZ7" s="434"/>
      <c r="BA7" s="435"/>
      <c r="BB7" s="435"/>
      <c r="BC7" s="435"/>
      <c r="BD7" s="435"/>
      <c r="BE7" s="435"/>
      <c r="BF7" s="435"/>
      <c r="BG7" s="435"/>
      <c r="BH7" s="436"/>
    </row>
    <row r="8" spans="1:60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459</v>
      </c>
      <c r="G8" s="441" t="s">
        <v>12</v>
      </c>
      <c r="H8" s="441" t="s">
        <v>461</v>
      </c>
      <c r="I8" s="441" t="s">
        <v>449</v>
      </c>
      <c r="J8" s="441" t="s">
        <v>447</v>
      </c>
      <c r="K8" s="441" t="s">
        <v>448</v>
      </c>
      <c r="L8" s="441" t="s">
        <v>458</v>
      </c>
      <c r="M8" s="441" t="s">
        <v>456</v>
      </c>
      <c r="N8" s="441" t="s">
        <v>43</v>
      </c>
      <c r="O8" s="441" t="s">
        <v>9</v>
      </c>
      <c r="P8" s="441" t="s">
        <v>29</v>
      </c>
      <c r="Q8" s="441" t="s">
        <v>467</v>
      </c>
      <c r="R8" s="441" t="s">
        <v>445</v>
      </c>
      <c r="S8" s="441" t="s">
        <v>451</v>
      </c>
      <c r="T8" s="441" t="s">
        <v>464</v>
      </c>
      <c r="U8" s="441" t="s">
        <v>450</v>
      </c>
      <c r="V8" s="441" t="s">
        <v>457</v>
      </c>
      <c r="W8" s="441" t="s">
        <v>454</v>
      </c>
      <c r="X8" s="441" t="s">
        <v>164</v>
      </c>
      <c r="Y8" s="441" t="s">
        <v>40</v>
      </c>
      <c r="Z8" s="441" t="s">
        <v>441</v>
      </c>
      <c r="AA8" s="441" t="s">
        <v>455</v>
      </c>
      <c r="AB8" s="441" t="s">
        <v>442</v>
      </c>
      <c r="AC8" s="441" t="s">
        <v>453</v>
      </c>
      <c r="AD8" s="441" t="s">
        <v>42</v>
      </c>
      <c r="AE8" s="441" t="s">
        <v>22</v>
      </c>
      <c r="AF8" s="441" t="s">
        <v>462</v>
      </c>
      <c r="AG8" s="447" t="s">
        <v>466</v>
      </c>
      <c r="AH8" s="441" t="s">
        <v>468</v>
      </c>
      <c r="AI8" s="441" t="s">
        <v>452</v>
      </c>
      <c r="AJ8" s="441" t="s">
        <v>159</v>
      </c>
      <c r="AK8" s="441" t="s">
        <v>16</v>
      </c>
      <c r="AL8" s="441" t="s">
        <v>465</v>
      </c>
      <c r="AM8" s="441" t="s">
        <v>20</v>
      </c>
      <c r="AN8" s="441" t="s">
        <v>33</v>
      </c>
      <c r="AO8" s="441" t="s">
        <v>171</v>
      </c>
      <c r="AP8" s="441" t="s">
        <v>446</v>
      </c>
      <c r="AQ8" s="441" t="s">
        <v>463</v>
      </c>
      <c r="AR8" s="441" t="s">
        <v>444</v>
      </c>
      <c r="AS8" s="441" t="s">
        <v>460</v>
      </c>
      <c r="AT8" s="441" t="s">
        <v>154</v>
      </c>
      <c r="AU8" s="441" t="s">
        <v>41</v>
      </c>
      <c r="AV8" s="441" t="s">
        <v>443</v>
      </c>
      <c r="AW8" s="441" t="s">
        <v>440</v>
      </c>
      <c r="AX8" s="439"/>
      <c r="AY8" s="440"/>
      <c r="AZ8" s="441" t="s">
        <v>58</v>
      </c>
      <c r="BA8" s="441" t="s">
        <v>59</v>
      </c>
      <c r="BB8" s="441" t="s">
        <v>60</v>
      </c>
      <c r="BC8" s="441" t="s">
        <v>61</v>
      </c>
      <c r="BD8" s="441" t="s">
        <v>62</v>
      </c>
      <c r="BE8" s="441" t="s">
        <v>63</v>
      </c>
      <c r="BF8" s="441" t="s">
        <v>64</v>
      </c>
      <c r="BG8" s="441" t="s">
        <v>132</v>
      </c>
      <c r="BH8" s="446" t="s">
        <v>65</v>
      </c>
    </row>
    <row r="9" spans="1:60" s="133" customFormat="1" ht="96.7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43" t="s">
        <v>483</v>
      </c>
      <c r="AY9" s="143" t="s">
        <v>482</v>
      </c>
      <c r="AZ9" s="363"/>
      <c r="BA9" s="363"/>
      <c r="BB9" s="363"/>
      <c r="BC9" s="363"/>
      <c r="BD9" s="363"/>
      <c r="BE9" s="363"/>
      <c r="BF9" s="363"/>
      <c r="BG9" s="363"/>
      <c r="BH9" s="420"/>
    </row>
    <row r="10" spans="1:60" s="133" customFormat="1" ht="33.75" customHeight="1">
      <c r="A10" s="370"/>
      <c r="B10" s="372"/>
      <c r="C10" s="372"/>
      <c r="D10" s="374"/>
      <c r="E10" s="376"/>
      <c r="F10" s="142">
        <v>3</v>
      </c>
      <c r="G10" s="142">
        <v>2</v>
      </c>
      <c r="H10" s="142">
        <v>3</v>
      </c>
      <c r="I10" s="142">
        <v>3</v>
      </c>
      <c r="J10" s="142">
        <v>3</v>
      </c>
      <c r="K10" s="142">
        <v>2</v>
      </c>
      <c r="L10" s="142">
        <v>2</v>
      </c>
      <c r="M10" s="142">
        <v>2</v>
      </c>
      <c r="N10" s="142">
        <v>5</v>
      </c>
      <c r="O10" s="142">
        <v>2</v>
      </c>
      <c r="P10" s="142">
        <v>2</v>
      </c>
      <c r="Q10" s="142">
        <v>2</v>
      </c>
      <c r="R10" s="142">
        <v>3</v>
      </c>
      <c r="S10" s="142">
        <v>3</v>
      </c>
      <c r="T10" s="142">
        <v>3</v>
      </c>
      <c r="U10" s="142">
        <v>2</v>
      </c>
      <c r="V10" s="142">
        <v>2</v>
      </c>
      <c r="W10" s="142">
        <v>2</v>
      </c>
      <c r="X10" s="142">
        <v>2</v>
      </c>
      <c r="Y10" s="142">
        <v>3</v>
      </c>
      <c r="Z10" s="142">
        <v>3</v>
      </c>
      <c r="AA10" s="142">
        <v>3</v>
      </c>
      <c r="AB10" s="142">
        <v>3</v>
      </c>
      <c r="AC10" s="142">
        <v>3</v>
      </c>
      <c r="AD10" s="142">
        <v>3</v>
      </c>
      <c r="AE10" s="142">
        <v>3</v>
      </c>
      <c r="AF10" s="142">
        <v>3</v>
      </c>
      <c r="AG10" s="142">
        <v>3</v>
      </c>
      <c r="AH10" s="142">
        <v>2</v>
      </c>
      <c r="AI10" s="142">
        <v>3</v>
      </c>
      <c r="AJ10" s="142">
        <v>2</v>
      </c>
      <c r="AK10" s="142">
        <v>3</v>
      </c>
      <c r="AL10" s="142">
        <v>3</v>
      </c>
      <c r="AM10" s="142">
        <v>6</v>
      </c>
      <c r="AN10" s="142">
        <v>2</v>
      </c>
      <c r="AO10" s="142">
        <v>3</v>
      </c>
      <c r="AP10" s="142">
        <v>3</v>
      </c>
      <c r="AQ10" s="142">
        <v>3</v>
      </c>
      <c r="AR10" s="142">
        <v>2</v>
      </c>
      <c r="AS10" s="142">
        <v>2</v>
      </c>
      <c r="AT10" s="142">
        <v>2</v>
      </c>
      <c r="AU10" s="142">
        <v>3</v>
      </c>
      <c r="AV10" s="142">
        <v>2</v>
      </c>
      <c r="AW10" s="142">
        <v>3</v>
      </c>
      <c r="AX10" s="140">
        <v>3</v>
      </c>
      <c r="AY10" s="140">
        <v>3</v>
      </c>
      <c r="AZ10" s="364"/>
      <c r="BA10" s="364"/>
      <c r="BB10" s="364"/>
      <c r="BC10" s="364"/>
      <c r="BD10" s="364"/>
      <c r="BE10" s="364"/>
      <c r="BF10" s="364"/>
      <c r="BG10" s="364"/>
      <c r="BH10" s="421"/>
    </row>
    <row r="11" spans="1:62" s="133" customFormat="1" ht="34.5" customHeight="1">
      <c r="A11" s="140">
        <v>1</v>
      </c>
      <c r="B11" s="138" t="s">
        <v>494</v>
      </c>
      <c r="C11" s="136" t="s">
        <v>493</v>
      </c>
      <c r="D11" s="139" t="s">
        <v>402</v>
      </c>
      <c r="E11" s="138" t="s">
        <v>492</v>
      </c>
      <c r="F11" s="137">
        <v>2.5</v>
      </c>
      <c r="G11" s="137">
        <v>1</v>
      </c>
      <c r="H11" s="137">
        <v>1</v>
      </c>
      <c r="I11" s="137">
        <v>3</v>
      </c>
      <c r="J11" s="137">
        <v>1.5</v>
      </c>
      <c r="K11" s="137">
        <v>2</v>
      </c>
      <c r="L11" s="137">
        <v>2</v>
      </c>
      <c r="M11" s="137">
        <v>3.5</v>
      </c>
      <c r="N11" s="141">
        <v>2.5</v>
      </c>
      <c r="O11" s="137">
        <v>2</v>
      </c>
      <c r="P11" s="137">
        <v>2.5</v>
      </c>
      <c r="Q11" s="137">
        <v>3</v>
      </c>
      <c r="R11" s="137">
        <v>2</v>
      </c>
      <c r="S11" s="137">
        <v>3</v>
      </c>
      <c r="T11" s="137">
        <v>3</v>
      </c>
      <c r="U11" s="137">
        <v>3</v>
      </c>
      <c r="V11" s="137">
        <v>4</v>
      </c>
      <c r="W11" s="137">
        <v>1.5</v>
      </c>
      <c r="X11" s="137">
        <v>2</v>
      </c>
      <c r="Y11" s="137">
        <v>2</v>
      </c>
      <c r="Z11" s="137">
        <v>2</v>
      </c>
      <c r="AA11" s="137">
        <v>1</v>
      </c>
      <c r="AB11" s="137">
        <v>3</v>
      </c>
      <c r="AC11" s="137">
        <v>1</v>
      </c>
      <c r="AD11" s="137">
        <v>2</v>
      </c>
      <c r="AE11" s="137">
        <v>2</v>
      </c>
      <c r="AF11" s="137">
        <v>3</v>
      </c>
      <c r="AG11" s="137">
        <v>3</v>
      </c>
      <c r="AH11" s="137">
        <v>3</v>
      </c>
      <c r="AI11" s="137">
        <v>2</v>
      </c>
      <c r="AJ11" s="137">
        <v>1.5</v>
      </c>
      <c r="AK11" s="137">
        <v>1</v>
      </c>
      <c r="AL11" s="137">
        <v>1.5</v>
      </c>
      <c r="AM11" s="137">
        <v>4</v>
      </c>
      <c r="AN11" s="137">
        <v>1</v>
      </c>
      <c r="AO11" s="137">
        <v>2</v>
      </c>
      <c r="AP11" s="137">
        <v>3</v>
      </c>
      <c r="AQ11" s="137">
        <v>2</v>
      </c>
      <c r="AR11" s="137">
        <v>1</v>
      </c>
      <c r="AS11" s="137">
        <v>4</v>
      </c>
      <c r="AT11" s="137">
        <v>4</v>
      </c>
      <c r="AU11" s="137">
        <v>1</v>
      </c>
      <c r="AV11" s="137">
        <v>2</v>
      </c>
      <c r="AW11" s="137">
        <v>3</v>
      </c>
      <c r="AX11" s="137">
        <v>2</v>
      </c>
      <c r="AY11" s="137">
        <v>2</v>
      </c>
      <c r="AZ11" s="136">
        <v>45.38461538461539</v>
      </c>
      <c r="BA11" s="136" t="s">
        <v>74</v>
      </c>
      <c r="BB11" s="125" t="s">
        <v>491</v>
      </c>
      <c r="BC11" s="135" t="s">
        <v>76</v>
      </c>
      <c r="BD11" s="135" t="s">
        <v>76</v>
      </c>
      <c r="BE11" s="135" t="s">
        <v>76</v>
      </c>
      <c r="BF11" s="135" t="s">
        <v>76</v>
      </c>
      <c r="BG11" s="135" t="s">
        <v>76</v>
      </c>
      <c r="BH11" s="116" t="s">
        <v>101</v>
      </c>
      <c r="BI11" s="134">
        <f>SUMPRODUCT($F$10:$AY$10,F11:AY11)/BA11</f>
        <v>2.288</v>
      </c>
      <c r="BJ11" s="108" t="s">
        <v>490</v>
      </c>
    </row>
    <row r="12" spans="1:61" ht="39.75" customHeight="1">
      <c r="A12" s="140">
        <v>2</v>
      </c>
      <c r="B12" s="138" t="s">
        <v>489</v>
      </c>
      <c r="C12" s="136" t="s">
        <v>488</v>
      </c>
      <c r="D12" s="139" t="s">
        <v>487</v>
      </c>
      <c r="E12" s="138" t="s">
        <v>486</v>
      </c>
      <c r="F12" s="137">
        <v>2</v>
      </c>
      <c r="G12" s="137">
        <v>3.5</v>
      </c>
      <c r="H12" s="137">
        <v>2</v>
      </c>
      <c r="I12" s="137">
        <v>3</v>
      </c>
      <c r="J12" s="137">
        <v>3</v>
      </c>
      <c r="K12" s="137">
        <v>4</v>
      </c>
      <c r="L12" s="137">
        <v>3</v>
      </c>
      <c r="M12" s="137">
        <v>3.5</v>
      </c>
      <c r="N12" s="137">
        <v>1.5</v>
      </c>
      <c r="O12" s="137">
        <v>2</v>
      </c>
      <c r="P12" s="137">
        <v>1</v>
      </c>
      <c r="Q12" s="137">
        <v>3.5</v>
      </c>
      <c r="R12" s="137">
        <v>2</v>
      </c>
      <c r="S12" s="137">
        <v>3</v>
      </c>
      <c r="T12" s="137">
        <v>3</v>
      </c>
      <c r="U12" s="137">
        <v>2.5</v>
      </c>
      <c r="V12" s="137">
        <v>2</v>
      </c>
      <c r="W12" s="137">
        <v>2</v>
      </c>
      <c r="X12" s="137">
        <v>2</v>
      </c>
      <c r="Y12" s="137">
        <v>3</v>
      </c>
      <c r="Z12" s="137">
        <v>2</v>
      </c>
      <c r="AA12" s="137">
        <v>1</v>
      </c>
      <c r="AB12" s="137">
        <v>4</v>
      </c>
      <c r="AC12" s="137">
        <v>2.5</v>
      </c>
      <c r="AD12" s="137">
        <v>3</v>
      </c>
      <c r="AE12" s="137">
        <v>2</v>
      </c>
      <c r="AF12" s="137">
        <v>3</v>
      </c>
      <c r="AG12" s="137">
        <v>1.5</v>
      </c>
      <c r="AH12" s="137">
        <v>3</v>
      </c>
      <c r="AI12" s="137">
        <v>2.5</v>
      </c>
      <c r="AJ12" s="137">
        <v>2</v>
      </c>
      <c r="AK12" s="137">
        <v>4</v>
      </c>
      <c r="AL12" s="137">
        <v>1.5</v>
      </c>
      <c r="AM12" s="137">
        <v>3</v>
      </c>
      <c r="AN12" s="137">
        <v>2</v>
      </c>
      <c r="AO12" s="137">
        <v>3</v>
      </c>
      <c r="AP12" s="137">
        <v>3</v>
      </c>
      <c r="AQ12" s="137">
        <v>2</v>
      </c>
      <c r="AR12" s="137">
        <v>4</v>
      </c>
      <c r="AS12" s="137">
        <v>3.5</v>
      </c>
      <c r="AT12" s="137">
        <v>3.5</v>
      </c>
      <c r="AU12" s="137">
        <v>2</v>
      </c>
      <c r="AV12" s="137">
        <v>2</v>
      </c>
      <c r="AW12" s="137">
        <v>1</v>
      </c>
      <c r="AX12" s="137">
        <v>3</v>
      </c>
      <c r="AY12" s="137">
        <v>3</v>
      </c>
      <c r="AZ12" s="136">
        <v>13.6</v>
      </c>
      <c r="BA12" s="136" t="s">
        <v>74</v>
      </c>
      <c r="BB12" s="125" t="s">
        <v>237</v>
      </c>
      <c r="BC12" s="135" t="s">
        <v>76</v>
      </c>
      <c r="BD12" s="135" t="s">
        <v>76</v>
      </c>
      <c r="BE12" s="135" t="s">
        <v>76</v>
      </c>
      <c r="BF12" s="135" t="s">
        <v>76</v>
      </c>
      <c r="BG12" s="135" t="s">
        <v>76</v>
      </c>
      <c r="BH12" s="116" t="s">
        <v>77</v>
      </c>
      <c r="BI12" s="134">
        <f>SUMPRODUCT($F$10:$AY$10,F12:AY12)/BA12</f>
        <v>2.548</v>
      </c>
    </row>
    <row r="13" ht="13.5" customHeight="1"/>
    <row r="14" spans="1:51" s="112" customFormat="1" ht="13.5" customHeight="1">
      <c r="A14" s="114" t="s">
        <v>78</v>
      </c>
      <c r="C14" s="113" t="s">
        <v>473</v>
      </c>
      <c r="H14" s="112" t="s">
        <v>389</v>
      </c>
      <c r="U14" s="112" t="s">
        <v>79</v>
      </c>
      <c r="AF14" s="112" t="s">
        <v>472</v>
      </c>
      <c r="AY14" s="112" t="s">
        <v>434</v>
      </c>
    </row>
    <row r="15" s="112" customFormat="1" ht="13.5" customHeight="1">
      <c r="C15" s="113" t="s">
        <v>433</v>
      </c>
    </row>
    <row r="16" spans="1:66" ht="15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I16" s="109"/>
      <c r="AJ16" s="109"/>
      <c r="AK16" s="109"/>
      <c r="AL16" s="109"/>
      <c r="AM16" s="109"/>
      <c r="AN16" s="109"/>
      <c r="AO16" s="109"/>
      <c r="AP16" s="109"/>
      <c r="AQ16" s="109"/>
      <c r="AR16" s="432" t="s">
        <v>471</v>
      </c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109"/>
      <c r="BJ16" s="109"/>
      <c r="BK16" s="109"/>
      <c r="BL16" s="109"/>
      <c r="BM16" s="109"/>
      <c r="BN16" s="109"/>
    </row>
    <row r="17" spans="1:28" ht="15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/>
      <c r="Y17"/>
      <c r="Z17"/>
      <c r="AA17"/>
      <c r="AB17"/>
    </row>
    <row r="18" spans="1:28" ht="16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/>
      <c r="Y18"/>
      <c r="Z18"/>
      <c r="AA18"/>
      <c r="AB18"/>
    </row>
    <row r="19" spans="1:28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/>
      <c r="Y19"/>
      <c r="Z19"/>
      <c r="AA19"/>
      <c r="AB19"/>
    </row>
    <row r="20" spans="1:28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/>
      <c r="Y20"/>
      <c r="Z20"/>
      <c r="AA20"/>
      <c r="AB20"/>
    </row>
    <row r="21" spans="1:28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/>
      <c r="Y21"/>
      <c r="Z21"/>
      <c r="AA21"/>
      <c r="AB21"/>
    </row>
    <row r="22" spans="1:28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/>
      <c r="Y22"/>
      <c r="Z22"/>
      <c r="AA22"/>
      <c r="AB22"/>
    </row>
    <row r="23" spans="1:28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/>
      <c r="Y23"/>
      <c r="Z23"/>
      <c r="AA23"/>
      <c r="AB23"/>
    </row>
    <row r="24" spans="1:28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/>
      <c r="AB26"/>
    </row>
  </sheetData>
  <sheetProtection/>
  <mergeCells count="67">
    <mergeCell ref="AR16:BH16"/>
    <mergeCell ref="AW8:AW9"/>
    <mergeCell ref="AV8:AV9"/>
    <mergeCell ref="AU8:AU9"/>
    <mergeCell ref="AT8:AT9"/>
    <mergeCell ref="X1:BH1"/>
    <mergeCell ref="X2:BH2"/>
    <mergeCell ref="BC8:BC10"/>
    <mergeCell ref="AZ8:AZ10"/>
    <mergeCell ref="AC8:AC9"/>
    <mergeCell ref="S8:S9"/>
    <mergeCell ref="O8:O9"/>
    <mergeCell ref="N8:N9"/>
    <mergeCell ref="M8:M9"/>
    <mergeCell ref="AM8:AM9"/>
    <mergeCell ref="AL8:AL9"/>
    <mergeCell ref="AK8:AK9"/>
    <mergeCell ref="AJ8:AJ9"/>
    <mergeCell ref="AI8:AI9"/>
    <mergeCell ref="AH8:AH9"/>
    <mergeCell ref="U8:U9"/>
    <mergeCell ref="T8:T9"/>
    <mergeCell ref="AZ7:BH7"/>
    <mergeCell ref="AG8:AG9"/>
    <mergeCell ref="AF8:AF9"/>
    <mergeCell ref="AE8:AE9"/>
    <mergeCell ref="AD8:AD9"/>
    <mergeCell ref="AS8:AS9"/>
    <mergeCell ref="AR8:AR9"/>
    <mergeCell ref="AA8:AA9"/>
    <mergeCell ref="W8:W9"/>
    <mergeCell ref="AQ8:AQ9"/>
    <mergeCell ref="AP8:AP9"/>
    <mergeCell ref="AO8:AO9"/>
    <mergeCell ref="AN8:AN9"/>
    <mergeCell ref="Z8:Z9"/>
    <mergeCell ref="X8:X9"/>
    <mergeCell ref="Y8:Y9"/>
    <mergeCell ref="A7:E7"/>
    <mergeCell ref="BH8:BH10"/>
    <mergeCell ref="R8:R9"/>
    <mergeCell ref="BG8:BG10"/>
    <mergeCell ref="Q8:Q9"/>
    <mergeCell ref="BF8:BF10"/>
    <mergeCell ref="P8:P9"/>
    <mergeCell ref="BE8:BE10"/>
    <mergeCell ref="BD8:BD10"/>
    <mergeCell ref="AB8:AB9"/>
    <mergeCell ref="G8:G9"/>
    <mergeCell ref="L8:L9"/>
    <mergeCell ref="A8:A10"/>
    <mergeCell ref="K8:K9"/>
    <mergeCell ref="C8:D10"/>
    <mergeCell ref="E8:E10"/>
    <mergeCell ref="J8:J9"/>
    <mergeCell ref="F8:F9"/>
    <mergeCell ref="B8:B10"/>
    <mergeCell ref="AX8:AY8"/>
    <mergeCell ref="V8:V9"/>
    <mergeCell ref="BA8:BA10"/>
    <mergeCell ref="BB8:BB10"/>
    <mergeCell ref="A1:W1"/>
    <mergeCell ref="A2:W2"/>
    <mergeCell ref="A4:BH4"/>
    <mergeCell ref="A5:BH5"/>
    <mergeCell ref="I8:I9"/>
    <mergeCell ref="H8:H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23"/>
  <sheetViews>
    <sheetView zoomScaleSheetLayoutView="100" zoomScalePageLayoutView="0" workbookViewId="0" topLeftCell="A10">
      <selection activeCell="AQ11" sqref="AQ11"/>
    </sheetView>
  </sheetViews>
  <sheetFormatPr defaultColWidth="10.28125" defaultRowHeight="12.75" customHeight="1"/>
  <cols>
    <col min="1" max="1" width="3.00390625" style="32" customWidth="1"/>
    <col min="2" max="2" width="10.57421875" style="32" bestFit="1" customWidth="1"/>
    <col min="3" max="3" width="8.140625" style="32" bestFit="1" customWidth="1"/>
    <col min="4" max="4" width="5.421875" style="32" customWidth="1"/>
    <col min="5" max="5" width="6.57421875" style="32" customWidth="1"/>
    <col min="6" max="53" width="2.421875" style="32" customWidth="1"/>
    <col min="54" max="54" width="3.7109375" style="32" customWidth="1"/>
    <col min="55" max="56" width="2.421875" style="32" customWidth="1"/>
    <col min="57" max="57" width="4.00390625" style="32" customWidth="1"/>
    <col min="58" max="62" width="2.421875" style="32" customWidth="1"/>
    <col min="63" max="63" width="6.421875" style="32" customWidth="1"/>
    <col min="64" max="16384" width="10.28125" style="32" customWidth="1"/>
  </cols>
  <sheetData>
    <row r="1" spans="1:61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</row>
    <row r="2" spans="1:61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</row>
    <row r="3" ht="9" customHeight="1"/>
    <row r="4" spans="1:61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6" s="61" customFormat="1" ht="17.25" customHeight="1">
      <c r="A5" s="385" t="s">
        <v>175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69"/>
      <c r="BM5" s="69"/>
      <c r="BN5" s="69"/>
    </row>
    <row r="6" spans="1:66" s="61" customFormat="1" ht="13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9"/>
      <c r="BM6" s="69"/>
      <c r="BN6" s="69"/>
    </row>
    <row r="7" spans="1:63" s="61" customFormat="1" ht="19.5" customHeight="1">
      <c r="A7" s="379" t="s">
        <v>4</v>
      </c>
      <c r="B7" s="380"/>
      <c r="C7" s="380"/>
      <c r="D7" s="380"/>
      <c r="E7" s="381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  <c r="X7" s="68">
        <v>19</v>
      </c>
      <c r="Y7" s="68">
        <v>20</v>
      </c>
      <c r="Z7" s="68">
        <v>21</v>
      </c>
      <c r="AA7" s="68">
        <v>22</v>
      </c>
      <c r="AB7" s="68">
        <v>23</v>
      </c>
      <c r="AC7" s="68">
        <v>24</v>
      </c>
      <c r="AD7" s="68">
        <v>25</v>
      </c>
      <c r="AE7" s="68">
        <v>26</v>
      </c>
      <c r="AF7" s="68">
        <v>27</v>
      </c>
      <c r="AG7" s="68">
        <v>28</v>
      </c>
      <c r="AH7" s="68">
        <v>29</v>
      </c>
      <c r="AI7" s="68">
        <v>30</v>
      </c>
      <c r="AJ7" s="68">
        <v>31</v>
      </c>
      <c r="AK7" s="68">
        <v>32</v>
      </c>
      <c r="AL7" s="68">
        <v>33</v>
      </c>
      <c r="AM7" s="68">
        <v>34</v>
      </c>
      <c r="AN7" s="68">
        <v>35</v>
      </c>
      <c r="AO7" s="68">
        <v>36</v>
      </c>
      <c r="AP7" s="68">
        <v>37</v>
      </c>
      <c r="AQ7" s="68">
        <v>38</v>
      </c>
      <c r="AR7" s="68">
        <v>39</v>
      </c>
      <c r="AS7" s="68">
        <v>40</v>
      </c>
      <c r="AT7" s="68">
        <v>41</v>
      </c>
      <c r="AU7" s="68">
        <v>42</v>
      </c>
      <c r="AV7" s="68">
        <v>43</v>
      </c>
      <c r="AW7" s="68">
        <v>44</v>
      </c>
      <c r="AX7" s="68">
        <v>45</v>
      </c>
      <c r="AY7" s="68">
        <v>46</v>
      </c>
      <c r="AZ7" s="68">
        <v>47</v>
      </c>
      <c r="BA7" s="68">
        <v>48</v>
      </c>
      <c r="BB7" s="68">
        <v>49</v>
      </c>
      <c r="BC7" s="62"/>
      <c r="BD7" s="62"/>
      <c r="BE7" s="62"/>
      <c r="BF7" s="62"/>
      <c r="BG7" s="62"/>
      <c r="BH7" s="62"/>
      <c r="BI7" s="62"/>
      <c r="BJ7" s="62"/>
      <c r="BK7" s="62"/>
    </row>
    <row r="8" spans="1:63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9</v>
      </c>
      <c r="G8" s="339" t="s">
        <v>22</v>
      </c>
      <c r="H8" s="339" t="s">
        <v>174</v>
      </c>
      <c r="I8" s="339" t="s">
        <v>173</v>
      </c>
      <c r="J8" s="339" t="s">
        <v>172</v>
      </c>
      <c r="K8" s="339" t="s">
        <v>28</v>
      </c>
      <c r="L8" s="339" t="s">
        <v>29</v>
      </c>
      <c r="M8" s="339" t="s">
        <v>33</v>
      </c>
      <c r="N8" s="339" t="s">
        <v>171</v>
      </c>
      <c r="O8" s="339" t="s">
        <v>17</v>
      </c>
      <c r="P8" s="339" t="s">
        <v>14</v>
      </c>
      <c r="Q8" s="339" t="s">
        <v>170</v>
      </c>
      <c r="R8" s="339" t="s">
        <v>169</v>
      </c>
      <c r="S8" s="339" t="s">
        <v>47</v>
      </c>
      <c r="T8" s="339" t="s">
        <v>168</v>
      </c>
      <c r="U8" s="339" t="s">
        <v>38</v>
      </c>
      <c r="V8" s="339" t="s">
        <v>167</v>
      </c>
      <c r="W8" s="339" t="s">
        <v>166</v>
      </c>
      <c r="X8" s="339" t="s">
        <v>165</v>
      </c>
      <c r="Y8" s="339" t="s">
        <v>41</v>
      </c>
      <c r="Z8" s="339" t="s">
        <v>164</v>
      </c>
      <c r="AA8" s="339" t="s">
        <v>163</v>
      </c>
      <c r="AB8" s="339" t="s">
        <v>162</v>
      </c>
      <c r="AC8" s="339" t="s">
        <v>161</v>
      </c>
      <c r="AD8" s="339" t="s">
        <v>160</v>
      </c>
      <c r="AE8" s="339" t="s">
        <v>43</v>
      </c>
      <c r="AF8" s="339" t="s">
        <v>12</v>
      </c>
      <c r="AG8" s="339" t="s">
        <v>159</v>
      </c>
      <c r="AH8" s="339" t="s">
        <v>16</v>
      </c>
      <c r="AI8" s="339" t="s">
        <v>158</v>
      </c>
      <c r="AJ8" s="339" t="s">
        <v>157</v>
      </c>
      <c r="AK8" s="339" t="s">
        <v>156</v>
      </c>
      <c r="AL8" s="339" t="s">
        <v>155</v>
      </c>
      <c r="AM8" s="339" t="s">
        <v>154</v>
      </c>
      <c r="AN8" s="339" t="s">
        <v>40</v>
      </c>
      <c r="AO8" s="339" t="s">
        <v>153</v>
      </c>
      <c r="AP8" s="339" t="s">
        <v>152</v>
      </c>
      <c r="AQ8" s="339" t="s">
        <v>151</v>
      </c>
      <c r="AR8" s="339" t="s">
        <v>150</v>
      </c>
      <c r="AS8" s="339" t="s">
        <v>149</v>
      </c>
      <c r="AT8" s="339" t="s">
        <v>148</v>
      </c>
      <c r="AU8" s="339" t="s">
        <v>147</v>
      </c>
      <c r="AV8" s="339" t="s">
        <v>146</v>
      </c>
      <c r="AW8" s="339" t="s">
        <v>145</v>
      </c>
      <c r="AX8" s="339" t="s">
        <v>144</v>
      </c>
      <c r="AY8" s="339" t="s">
        <v>143</v>
      </c>
      <c r="AZ8" s="339" t="s">
        <v>42</v>
      </c>
      <c r="BA8" s="339" t="s">
        <v>142</v>
      </c>
      <c r="BB8" s="390" t="s">
        <v>57</v>
      </c>
      <c r="BC8" s="339" t="s">
        <v>58</v>
      </c>
      <c r="BD8" s="339" t="s">
        <v>59</v>
      </c>
      <c r="BE8" s="339" t="s">
        <v>60</v>
      </c>
      <c r="BF8" s="339" t="s">
        <v>61</v>
      </c>
      <c r="BG8" s="339" t="s">
        <v>62</v>
      </c>
      <c r="BH8" s="339" t="s">
        <v>63</v>
      </c>
      <c r="BI8" s="339" t="s">
        <v>64</v>
      </c>
      <c r="BJ8" s="339" t="s">
        <v>132</v>
      </c>
      <c r="BK8" s="389" t="s">
        <v>65</v>
      </c>
    </row>
    <row r="9" spans="1:63" ht="155.2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60" t="s">
        <v>68</v>
      </c>
      <c r="BC9" s="339"/>
      <c r="BD9" s="340"/>
      <c r="BE9" s="340"/>
      <c r="BF9" s="339"/>
      <c r="BG9" s="339"/>
      <c r="BH9" s="339"/>
      <c r="BI9" s="339"/>
      <c r="BJ9" s="339"/>
      <c r="BK9" s="389"/>
    </row>
    <row r="10" spans="1:63" ht="18.75" customHeight="1">
      <c r="A10" s="343"/>
      <c r="B10" s="346"/>
      <c r="C10" s="346"/>
      <c r="D10" s="347"/>
      <c r="E10" s="349"/>
      <c r="F10" s="59">
        <v>2</v>
      </c>
      <c r="G10" s="59">
        <v>3</v>
      </c>
      <c r="H10" s="59">
        <v>4</v>
      </c>
      <c r="I10" s="59">
        <v>3</v>
      </c>
      <c r="J10" s="59">
        <v>2</v>
      </c>
      <c r="K10" s="59">
        <v>2</v>
      </c>
      <c r="L10" s="59">
        <v>2</v>
      </c>
      <c r="M10" s="59">
        <v>2</v>
      </c>
      <c r="N10" s="59">
        <v>3</v>
      </c>
      <c r="O10" s="59">
        <v>2</v>
      </c>
      <c r="P10" s="59">
        <v>2</v>
      </c>
      <c r="Q10" s="59">
        <v>2</v>
      </c>
      <c r="R10" s="59">
        <v>2</v>
      </c>
      <c r="S10" s="59">
        <v>2</v>
      </c>
      <c r="T10" s="59">
        <v>2</v>
      </c>
      <c r="U10" s="59">
        <v>3</v>
      </c>
      <c r="V10" s="59">
        <v>4</v>
      </c>
      <c r="W10" s="59">
        <v>2</v>
      </c>
      <c r="X10" s="59">
        <v>2</v>
      </c>
      <c r="Y10" s="59">
        <v>3</v>
      </c>
      <c r="Z10" s="59">
        <v>2</v>
      </c>
      <c r="AA10" s="59">
        <v>2</v>
      </c>
      <c r="AB10" s="59">
        <v>2</v>
      </c>
      <c r="AC10" s="59">
        <v>3</v>
      </c>
      <c r="AD10" s="59">
        <v>2</v>
      </c>
      <c r="AE10" s="59">
        <v>5</v>
      </c>
      <c r="AF10" s="59">
        <v>2</v>
      </c>
      <c r="AG10" s="59">
        <v>2</v>
      </c>
      <c r="AH10" s="59">
        <v>3</v>
      </c>
      <c r="AI10" s="59">
        <v>2</v>
      </c>
      <c r="AJ10" s="59">
        <v>3</v>
      </c>
      <c r="AK10" s="59">
        <v>3</v>
      </c>
      <c r="AL10" s="59">
        <v>2</v>
      </c>
      <c r="AM10" s="59">
        <v>2</v>
      </c>
      <c r="AN10" s="59">
        <v>3</v>
      </c>
      <c r="AO10" s="59">
        <v>2</v>
      </c>
      <c r="AP10" s="59">
        <v>4</v>
      </c>
      <c r="AQ10" s="59">
        <v>3</v>
      </c>
      <c r="AR10" s="59">
        <v>2</v>
      </c>
      <c r="AS10" s="59">
        <v>3</v>
      </c>
      <c r="AT10" s="59">
        <v>2</v>
      </c>
      <c r="AU10" s="59">
        <v>3</v>
      </c>
      <c r="AV10" s="59">
        <v>2</v>
      </c>
      <c r="AW10" s="59">
        <v>2</v>
      </c>
      <c r="AX10" s="59">
        <v>2</v>
      </c>
      <c r="AY10" s="59">
        <v>3</v>
      </c>
      <c r="AZ10" s="59">
        <v>2</v>
      </c>
      <c r="BA10" s="59">
        <v>2</v>
      </c>
      <c r="BB10" s="58">
        <v>6</v>
      </c>
      <c r="BC10" s="340"/>
      <c r="BE10" s="59">
        <v>125</v>
      </c>
      <c r="BF10" s="340"/>
      <c r="BG10" s="340"/>
      <c r="BH10" s="340"/>
      <c r="BI10" s="340"/>
      <c r="BJ10" s="340"/>
      <c r="BK10" s="390"/>
    </row>
    <row r="11" spans="1:63" ht="39.75" customHeight="1">
      <c r="A11" s="58">
        <v>1</v>
      </c>
      <c r="B11" s="56" t="s">
        <v>141</v>
      </c>
      <c r="C11" s="54" t="s">
        <v>140</v>
      </c>
      <c r="D11" s="57" t="s">
        <v>139</v>
      </c>
      <c r="E11" s="56" t="s">
        <v>138</v>
      </c>
      <c r="F11" s="55">
        <v>1</v>
      </c>
      <c r="G11" s="55">
        <v>1</v>
      </c>
      <c r="H11" s="55">
        <v>1.5</v>
      </c>
      <c r="I11" s="55">
        <v>2.5</v>
      </c>
      <c r="J11" s="55">
        <v>3.5</v>
      </c>
      <c r="K11" s="55">
        <v>1.5</v>
      </c>
      <c r="L11" s="55">
        <v>1</v>
      </c>
      <c r="M11" s="55">
        <v>1</v>
      </c>
      <c r="N11" s="55">
        <v>1</v>
      </c>
      <c r="O11" s="55">
        <v>1.5</v>
      </c>
      <c r="P11" s="55">
        <v>3</v>
      </c>
      <c r="Q11" s="55">
        <v>2</v>
      </c>
      <c r="R11" s="55">
        <v>2.5</v>
      </c>
      <c r="S11" s="55">
        <v>1</v>
      </c>
      <c r="T11" s="55">
        <v>2.5</v>
      </c>
      <c r="U11" s="55">
        <v>1</v>
      </c>
      <c r="V11" s="55">
        <v>1</v>
      </c>
      <c r="W11" s="55">
        <v>2</v>
      </c>
      <c r="X11" s="55">
        <v>3.5</v>
      </c>
      <c r="Y11" s="55">
        <v>3.5</v>
      </c>
      <c r="Z11" s="55">
        <v>1</v>
      </c>
      <c r="AA11" s="55">
        <v>1.5</v>
      </c>
      <c r="AB11" s="55">
        <v>2</v>
      </c>
      <c r="AC11" s="55">
        <v>2.5</v>
      </c>
      <c r="AD11" s="55">
        <v>2</v>
      </c>
      <c r="AE11" s="55">
        <v>2</v>
      </c>
      <c r="AF11" s="55">
        <v>1</v>
      </c>
      <c r="AG11" s="55">
        <v>1</v>
      </c>
      <c r="AH11" s="55">
        <v>2</v>
      </c>
      <c r="AI11" s="55">
        <v>1.5</v>
      </c>
      <c r="AJ11" s="55">
        <v>3</v>
      </c>
      <c r="AK11" s="55">
        <v>2.5</v>
      </c>
      <c r="AL11" s="55">
        <v>1.5</v>
      </c>
      <c r="AM11" s="55">
        <v>2.5</v>
      </c>
      <c r="AN11" s="55">
        <v>1</v>
      </c>
      <c r="AO11" s="55">
        <v>3</v>
      </c>
      <c r="AP11" s="55">
        <v>3.5</v>
      </c>
      <c r="AQ11" s="55">
        <v>3</v>
      </c>
      <c r="AR11" s="55">
        <v>3.5</v>
      </c>
      <c r="AS11" s="55">
        <v>1</v>
      </c>
      <c r="AT11" s="55">
        <v>3.5</v>
      </c>
      <c r="AU11" s="55">
        <v>1.5</v>
      </c>
      <c r="AV11" s="55">
        <v>1.5</v>
      </c>
      <c r="AW11" s="55">
        <v>1.5</v>
      </c>
      <c r="AX11" s="55">
        <v>2.5</v>
      </c>
      <c r="AY11" s="55">
        <v>3</v>
      </c>
      <c r="AZ11" s="55">
        <v>2.5</v>
      </c>
      <c r="BA11" s="55">
        <v>2</v>
      </c>
      <c r="BB11" s="55">
        <v>3</v>
      </c>
      <c r="BC11" s="52">
        <v>25.6</v>
      </c>
      <c r="BD11" s="52" t="s">
        <v>74</v>
      </c>
      <c r="BE11" s="67">
        <v>2.06</v>
      </c>
      <c r="BF11" s="52" t="s">
        <v>76</v>
      </c>
      <c r="BG11" s="52" t="s">
        <v>76</v>
      </c>
      <c r="BH11" s="52" t="s">
        <v>76</v>
      </c>
      <c r="BI11" s="52" t="s">
        <v>76</v>
      </c>
      <c r="BJ11" s="52" t="s">
        <v>76</v>
      </c>
      <c r="BK11" s="66" t="s">
        <v>101</v>
      </c>
    </row>
    <row r="12" ht="23.25" customHeight="1"/>
    <row r="13" spans="1:66" ht="15">
      <c r="A13" s="46"/>
      <c r="B13" s="49" t="s">
        <v>78</v>
      </c>
      <c r="C13" s="46"/>
      <c r="D13" s="47" t="s">
        <v>85</v>
      </c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48" t="s">
        <v>86</v>
      </c>
      <c r="P13" s="48"/>
      <c r="Q13" s="48"/>
      <c r="R13" s="48"/>
      <c r="S13" s="46"/>
      <c r="T13" s="48"/>
      <c r="U13" s="48"/>
      <c r="V13" s="48"/>
      <c r="W13" s="48"/>
      <c r="X13" s="48"/>
      <c r="Y13" s="46"/>
      <c r="Z13" s="48"/>
      <c r="AA13" s="48"/>
      <c r="AB13" s="48"/>
      <c r="AC13" s="48" t="s">
        <v>79</v>
      </c>
      <c r="AD13" s="48"/>
      <c r="AE13" s="48"/>
      <c r="AF13" s="48"/>
      <c r="AG13" s="46"/>
      <c r="AH13" s="46"/>
      <c r="AI13" s="46"/>
      <c r="AJ13" s="48"/>
      <c r="AK13" s="48"/>
      <c r="AL13" s="48"/>
      <c r="AM13" s="48"/>
      <c r="AN13" s="48"/>
      <c r="AO13" s="48" t="s">
        <v>100</v>
      </c>
      <c r="AP13" s="48"/>
      <c r="AQ13" s="48"/>
      <c r="AR13" s="48"/>
      <c r="AS13" s="48"/>
      <c r="AT13" s="48"/>
      <c r="AU13" s="48"/>
      <c r="AV13" s="48"/>
      <c r="AW13" s="48"/>
      <c r="AX13" s="46"/>
      <c r="AY13" s="48"/>
      <c r="AZ13" s="48"/>
      <c r="BA13" s="46"/>
      <c r="BB13" s="46"/>
      <c r="BC13" s="48" t="s">
        <v>99</v>
      </c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</row>
    <row r="14" spans="1:66" ht="15">
      <c r="A14" s="46"/>
      <c r="B14" s="46"/>
      <c r="C14" s="46"/>
      <c r="D14" s="47" t="s">
        <v>87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</row>
    <row r="15" spans="1:66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45"/>
      <c r="AN15" s="45"/>
      <c r="AO15" s="45"/>
      <c r="AP15" s="45"/>
      <c r="AQ15" s="45"/>
      <c r="AR15" s="45"/>
      <c r="AS15" s="45"/>
      <c r="AT15" s="45"/>
      <c r="AU15" s="387" t="s">
        <v>91</v>
      </c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45"/>
      <c r="BM15" s="45"/>
      <c r="BN15" s="45"/>
    </row>
    <row r="16" spans="1:66" ht="14.25" customHeight="1">
      <c r="A16" s="382" t="s">
        <v>94</v>
      </c>
      <c r="B16" s="382"/>
      <c r="C16" s="382"/>
      <c r="D16" s="382"/>
      <c r="E16" s="36"/>
      <c r="F16" s="41"/>
      <c r="G16" s="41"/>
      <c r="H16" s="382" t="s">
        <v>88</v>
      </c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41"/>
      <c r="X16" s="41"/>
      <c r="Y16" s="41"/>
      <c r="Z16" s="41"/>
      <c r="AA16" s="386" t="s">
        <v>137</v>
      </c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43"/>
      <c r="AT16" s="43"/>
      <c r="AU16" s="382" t="s">
        <v>81</v>
      </c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41"/>
      <c r="BM16" s="41"/>
      <c r="BN16" s="41"/>
    </row>
    <row r="17" spans="1:66" ht="12.75" customHeight="1">
      <c r="A17" s="382" t="s">
        <v>95</v>
      </c>
      <c r="B17" s="382"/>
      <c r="C17" s="382"/>
      <c r="D17" s="382"/>
      <c r="E17" s="36"/>
      <c r="F17" s="41"/>
      <c r="G17" s="41"/>
      <c r="H17" s="382" t="s">
        <v>89</v>
      </c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37"/>
      <c r="AZ17" s="37"/>
      <c r="BA17" s="37"/>
      <c r="BB17" s="37"/>
      <c r="BC17" s="36"/>
      <c r="BD17" s="38"/>
      <c r="BE17" s="38"/>
      <c r="BF17" s="38"/>
      <c r="BG17" s="38"/>
      <c r="BH17" s="38"/>
      <c r="BI17" s="38"/>
      <c r="BJ17" s="38"/>
      <c r="BK17" s="38"/>
      <c r="BL17" s="37"/>
      <c r="BM17" s="36"/>
      <c r="BN17" s="36"/>
    </row>
    <row r="18" spans="1:66" ht="12.75" customHeight="1">
      <c r="A18" s="40"/>
      <c r="B18" s="40"/>
      <c r="C18" s="40"/>
      <c r="D18" s="40"/>
      <c r="E18" s="36"/>
      <c r="F18" s="40"/>
      <c r="G18" s="40"/>
      <c r="H18" s="39"/>
      <c r="I18" s="39"/>
      <c r="J18" s="39"/>
      <c r="K18" s="39"/>
      <c r="M18" s="39"/>
      <c r="N18" s="40"/>
      <c r="O18" s="39"/>
      <c r="P18" s="39"/>
      <c r="Q18" s="39"/>
      <c r="R18" s="39"/>
      <c r="S18" s="39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8"/>
      <c r="BE18" s="38"/>
      <c r="BF18" s="38"/>
      <c r="BG18" s="38"/>
      <c r="BH18" s="38"/>
      <c r="BI18" s="38"/>
      <c r="BJ18" s="38"/>
      <c r="BK18" s="38"/>
      <c r="BL18" s="37"/>
      <c r="BM18" s="36"/>
      <c r="BN18" s="36"/>
    </row>
    <row r="19" spans="1:66" ht="12.75" customHeight="1">
      <c r="A19" s="40"/>
      <c r="B19" s="40"/>
      <c r="C19" s="40"/>
      <c r="D19" s="40"/>
      <c r="E19" s="36"/>
      <c r="F19" s="40"/>
      <c r="G19" s="40"/>
      <c r="H19" s="39"/>
      <c r="I19" s="39"/>
      <c r="J19" s="39"/>
      <c r="K19" s="39"/>
      <c r="M19" s="39"/>
      <c r="N19" s="40"/>
      <c r="O19" s="39"/>
      <c r="P19" s="39"/>
      <c r="Q19" s="39"/>
      <c r="R19" s="39"/>
      <c r="S19" s="39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8"/>
      <c r="BE19" s="38"/>
      <c r="BF19" s="38"/>
      <c r="BG19" s="38"/>
      <c r="BH19" s="38"/>
      <c r="BI19" s="38"/>
      <c r="BJ19" s="38"/>
      <c r="BK19" s="38"/>
      <c r="BL19" s="37"/>
      <c r="BM19" s="36"/>
      <c r="BN19" s="36"/>
    </row>
    <row r="20" spans="1:66" ht="12.75" customHeight="1">
      <c r="A20" s="40"/>
      <c r="B20" s="40"/>
      <c r="C20" s="40"/>
      <c r="D20" s="40"/>
      <c r="E20" s="36"/>
      <c r="F20" s="40"/>
      <c r="G20" s="40"/>
      <c r="H20" s="39"/>
      <c r="I20" s="39"/>
      <c r="J20" s="39"/>
      <c r="K20" s="39"/>
      <c r="M20" s="39"/>
      <c r="N20" s="40"/>
      <c r="O20" s="39"/>
      <c r="P20" s="39"/>
      <c r="Q20" s="39"/>
      <c r="R20" s="39"/>
      <c r="S20" s="39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8"/>
      <c r="BE20" s="38"/>
      <c r="BF20" s="38"/>
      <c r="BG20" s="38"/>
      <c r="BH20" s="38"/>
      <c r="BI20" s="38"/>
      <c r="BJ20" s="38"/>
      <c r="BK20" s="38"/>
      <c r="BL20" s="37"/>
      <c r="BM20" s="36"/>
      <c r="BN20" s="36"/>
    </row>
    <row r="21" spans="1:66" ht="12.75" customHeight="1">
      <c r="A21" s="40"/>
      <c r="B21" s="40"/>
      <c r="C21" s="40"/>
      <c r="D21" s="40"/>
      <c r="E21" s="36"/>
      <c r="F21" s="40"/>
      <c r="G21" s="40"/>
      <c r="H21" s="39"/>
      <c r="I21" s="39"/>
      <c r="J21" s="39"/>
      <c r="K21" s="39"/>
      <c r="M21" s="39"/>
      <c r="N21" s="40"/>
      <c r="O21" s="39"/>
      <c r="P21" s="39"/>
      <c r="Q21" s="39"/>
      <c r="R21" s="39"/>
      <c r="S21" s="39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8"/>
      <c r="BE21" s="38"/>
      <c r="BF21" s="38"/>
      <c r="BG21" s="38"/>
      <c r="BH21" s="38"/>
      <c r="BI21" s="38"/>
      <c r="BJ21" s="38"/>
      <c r="BK21" s="38"/>
      <c r="BL21" s="37"/>
      <c r="BM21" s="36"/>
      <c r="BN21" s="36"/>
    </row>
    <row r="22" spans="1:66" ht="12.75" customHeight="1">
      <c r="A22" s="40"/>
      <c r="B22" s="40"/>
      <c r="C22" s="40"/>
      <c r="D22" s="40"/>
      <c r="E22" s="36"/>
      <c r="F22" s="40"/>
      <c r="G22" s="40"/>
      <c r="H22" s="39"/>
      <c r="I22" s="39"/>
      <c r="J22" s="39"/>
      <c r="K22" s="39"/>
      <c r="M22" s="39"/>
      <c r="N22" s="40"/>
      <c r="O22" s="39"/>
      <c r="P22" s="39"/>
      <c r="Q22" s="39"/>
      <c r="R22" s="39"/>
      <c r="S22" s="39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8"/>
      <c r="BE22" s="38"/>
      <c r="BF22" s="38"/>
      <c r="BG22" s="38"/>
      <c r="BH22" s="38"/>
      <c r="BI22" s="38"/>
      <c r="BJ22" s="38"/>
      <c r="BK22" s="38"/>
      <c r="BL22" s="37"/>
      <c r="BM22" s="36"/>
      <c r="BN22" s="36"/>
    </row>
    <row r="23" spans="1:66" ht="17.25" customHeight="1">
      <c r="A23" s="383" t="s">
        <v>96</v>
      </c>
      <c r="B23" s="383"/>
      <c r="C23" s="383"/>
      <c r="D23" s="383"/>
      <c r="E23" s="33"/>
      <c r="F23" s="34"/>
      <c r="G23" s="34"/>
      <c r="H23" s="383" t="s">
        <v>90</v>
      </c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4"/>
      <c r="X23" s="34"/>
      <c r="Y23" s="34"/>
      <c r="Z23" s="34"/>
      <c r="AA23" s="34"/>
      <c r="AB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34"/>
      <c r="AR23" s="34"/>
      <c r="AS23" s="34"/>
      <c r="AT23" s="34"/>
      <c r="AU23" s="383" t="s">
        <v>136</v>
      </c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4"/>
      <c r="BM23" s="34"/>
      <c r="BN23" s="34"/>
    </row>
  </sheetData>
  <sheetProtection/>
  <mergeCells count="78">
    <mergeCell ref="A7:E7"/>
    <mergeCell ref="H16:V16"/>
    <mergeCell ref="H17:V17"/>
    <mergeCell ref="H23:V23"/>
    <mergeCell ref="AU15:BK15"/>
    <mergeCell ref="AU16:BK16"/>
    <mergeCell ref="AU23:BK23"/>
    <mergeCell ref="AA16:AR16"/>
    <mergeCell ref="BE8:BE9"/>
    <mergeCell ref="BD8:BD9"/>
    <mergeCell ref="AZ8:AZ9"/>
    <mergeCell ref="AY8:AY9"/>
    <mergeCell ref="AX8:AX9"/>
    <mergeCell ref="AM8:AM9"/>
    <mergeCell ref="AL8:AL9"/>
    <mergeCell ref="AW8:AW9"/>
    <mergeCell ref="AV8:AV9"/>
    <mergeCell ref="AU8:AU9"/>
    <mergeCell ref="AT8:AT9"/>
    <mergeCell ref="AR8:AR9"/>
    <mergeCell ref="P1:BI1"/>
    <mergeCell ref="AC8:AC9"/>
    <mergeCell ref="X8:X9"/>
    <mergeCell ref="W8:W9"/>
    <mergeCell ref="V8:V9"/>
    <mergeCell ref="U8:U9"/>
    <mergeCell ref="T8:T9"/>
    <mergeCell ref="S8:S9"/>
    <mergeCell ref="BA8:BA9"/>
    <mergeCell ref="AJ8:AJ9"/>
    <mergeCell ref="P2:BI2"/>
    <mergeCell ref="AD8:AD9"/>
    <mergeCell ref="AI8:AI9"/>
    <mergeCell ref="A4:BI4"/>
    <mergeCell ref="AH8:AH9"/>
    <mergeCell ref="AG8:AG9"/>
    <mergeCell ref="O8:O9"/>
    <mergeCell ref="AQ8:AQ9"/>
    <mergeCell ref="AS8:AS9"/>
    <mergeCell ref="AP8:AP9"/>
    <mergeCell ref="AO8:AO9"/>
    <mergeCell ref="BK8:BK10"/>
    <mergeCell ref="R8:R9"/>
    <mergeCell ref="BJ8:BJ10"/>
    <mergeCell ref="Q8:Q9"/>
    <mergeCell ref="BI8:BI10"/>
    <mergeCell ref="BH8:BH10"/>
    <mergeCell ref="BG8:BG10"/>
    <mergeCell ref="Y8:Y9"/>
    <mergeCell ref="AN8:AN9"/>
    <mergeCell ref="AF8:AF9"/>
    <mergeCell ref="AE8:AE9"/>
    <mergeCell ref="A8:A10"/>
    <mergeCell ref="C8:D10"/>
    <mergeCell ref="AB8:AB9"/>
    <mergeCell ref="AA8:AA9"/>
    <mergeCell ref="Z8:Z9"/>
    <mergeCell ref="B8:B10"/>
    <mergeCell ref="I8:I9"/>
    <mergeCell ref="AK8:AK9"/>
    <mergeCell ref="H8:H9"/>
    <mergeCell ref="G8:G9"/>
    <mergeCell ref="F8:F9"/>
    <mergeCell ref="N8:N9"/>
    <mergeCell ref="BF8:BF10"/>
    <mergeCell ref="M8:M9"/>
    <mergeCell ref="BC8:BC10"/>
    <mergeCell ref="L8:L9"/>
    <mergeCell ref="P8:P9"/>
    <mergeCell ref="A23:D23"/>
    <mergeCell ref="A5:BK5"/>
    <mergeCell ref="A16:D16"/>
    <mergeCell ref="A17:D17"/>
    <mergeCell ref="A1:O1"/>
    <mergeCell ref="K8:K9"/>
    <mergeCell ref="A2:O2"/>
    <mergeCell ref="J8:J9"/>
    <mergeCell ref="E8:E10"/>
  </mergeCells>
  <printOptions horizontalCentered="1"/>
  <pageMargins left="0.25" right="0" top="0.5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BL24"/>
  <sheetViews>
    <sheetView zoomScaleSheetLayoutView="100" zoomScalePageLayoutView="0" workbookViewId="0" topLeftCell="A8">
      <selection activeCell="AN12" sqref="AN12"/>
    </sheetView>
  </sheetViews>
  <sheetFormatPr defaultColWidth="10.28125" defaultRowHeight="12.75" customHeight="1"/>
  <cols>
    <col min="1" max="1" width="3.00390625" style="32" customWidth="1"/>
    <col min="2" max="2" width="11.28125" style="32" customWidth="1"/>
    <col min="3" max="3" width="12.00390625" style="32" customWidth="1"/>
    <col min="4" max="4" width="7.140625" style="32" customWidth="1"/>
    <col min="5" max="5" width="5.8515625" style="32" customWidth="1"/>
    <col min="6" max="56" width="2.421875" style="32" customWidth="1"/>
    <col min="57" max="57" width="3.140625" style="32" customWidth="1"/>
    <col min="58" max="62" width="2.421875" style="32" customWidth="1"/>
    <col min="63" max="63" width="7.7109375" style="32" customWidth="1"/>
    <col min="64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712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59" s="61" customFormat="1" ht="11.2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3" s="187" customFormat="1" ht="19.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42" customHeight="1">
      <c r="A9" s="342" t="s">
        <v>4</v>
      </c>
      <c r="B9" s="344" t="s">
        <v>5</v>
      </c>
      <c r="C9" s="344" t="s">
        <v>6</v>
      </c>
      <c r="D9" s="345"/>
      <c r="E9" s="348" t="s">
        <v>7</v>
      </c>
      <c r="F9" s="339" t="s">
        <v>696</v>
      </c>
      <c r="G9" s="339" t="s">
        <v>22</v>
      </c>
      <c r="H9" s="339" t="s">
        <v>676</v>
      </c>
      <c r="I9" s="339" t="s">
        <v>711</v>
      </c>
      <c r="J9" s="339" t="s">
        <v>690</v>
      </c>
      <c r="K9" s="339" t="s">
        <v>9</v>
      </c>
      <c r="L9" s="339" t="s">
        <v>12</v>
      </c>
      <c r="M9" s="339" t="s">
        <v>691</v>
      </c>
      <c r="N9" s="339" t="s">
        <v>154</v>
      </c>
      <c r="O9" s="339" t="s">
        <v>689</v>
      </c>
      <c r="P9" s="339" t="s">
        <v>710</v>
      </c>
      <c r="Q9" s="339" t="s">
        <v>190</v>
      </c>
      <c r="R9" s="339" t="s">
        <v>222</v>
      </c>
      <c r="S9" s="339" t="s">
        <v>203</v>
      </c>
      <c r="T9" s="339" t="s">
        <v>214</v>
      </c>
      <c r="U9" s="339" t="s">
        <v>693</v>
      </c>
      <c r="V9" s="339" t="s">
        <v>709</v>
      </c>
      <c r="W9" s="339" t="s">
        <v>33</v>
      </c>
      <c r="X9" s="339" t="s">
        <v>16</v>
      </c>
      <c r="Y9" s="339" t="s">
        <v>220</v>
      </c>
      <c r="Z9" s="339" t="s">
        <v>698</v>
      </c>
      <c r="AA9" s="339" t="s">
        <v>191</v>
      </c>
      <c r="AB9" s="339" t="s">
        <v>688</v>
      </c>
      <c r="AC9" s="339" t="s">
        <v>681</v>
      </c>
      <c r="AD9" s="339" t="s">
        <v>196</v>
      </c>
      <c r="AE9" s="339" t="s">
        <v>195</v>
      </c>
      <c r="AF9" s="339" t="s">
        <v>208</v>
      </c>
      <c r="AG9" s="339" t="s">
        <v>677</v>
      </c>
      <c r="AH9" s="339" t="s">
        <v>685</v>
      </c>
      <c r="AI9" s="339" t="s">
        <v>189</v>
      </c>
      <c r="AJ9" s="339" t="s">
        <v>198</v>
      </c>
      <c r="AK9" s="339" t="s">
        <v>686</v>
      </c>
      <c r="AL9" s="339" t="s">
        <v>20</v>
      </c>
      <c r="AM9" s="339" t="s">
        <v>684</v>
      </c>
      <c r="AN9" s="339" t="s">
        <v>43</v>
      </c>
      <c r="AO9" s="339" t="s">
        <v>40</v>
      </c>
      <c r="AP9" s="339" t="s">
        <v>207</v>
      </c>
      <c r="AQ9" s="339" t="s">
        <v>708</v>
      </c>
      <c r="AR9" s="339" t="s">
        <v>697</v>
      </c>
      <c r="AS9" s="339" t="s">
        <v>687</v>
      </c>
      <c r="AT9" s="339" t="s">
        <v>29</v>
      </c>
      <c r="AU9" s="339" t="s">
        <v>683</v>
      </c>
      <c r="AV9" s="339" t="s">
        <v>707</v>
      </c>
      <c r="AW9" s="339" t="s">
        <v>680</v>
      </c>
      <c r="AX9" s="339" t="s">
        <v>706</v>
      </c>
      <c r="AY9" s="339" t="s">
        <v>705</v>
      </c>
      <c r="AZ9" s="354" t="s">
        <v>57</v>
      </c>
      <c r="BA9" s="355"/>
      <c r="BB9" s="356"/>
      <c r="BC9" s="339" t="s">
        <v>58</v>
      </c>
      <c r="BD9" s="339" t="s">
        <v>59</v>
      </c>
      <c r="BE9" s="339" t="s">
        <v>60</v>
      </c>
      <c r="BF9" s="339" t="s">
        <v>61</v>
      </c>
      <c r="BG9" s="339" t="s">
        <v>62</v>
      </c>
      <c r="BH9" s="339" t="s">
        <v>63</v>
      </c>
      <c r="BI9" s="339" t="s">
        <v>64</v>
      </c>
      <c r="BJ9" s="339" t="s">
        <v>132</v>
      </c>
      <c r="BK9" s="389" t="s">
        <v>65</v>
      </c>
    </row>
    <row r="10" spans="1:63" ht="169.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ht="29.25" customHeight="1">
      <c r="A12" s="58">
        <v>1</v>
      </c>
      <c r="B12" s="56">
        <v>1511012463</v>
      </c>
      <c r="C12" s="54" t="s">
        <v>702</v>
      </c>
      <c r="D12" s="57" t="s">
        <v>383</v>
      </c>
      <c r="E12" s="56" t="s">
        <v>701</v>
      </c>
      <c r="F12" s="55">
        <v>1.5</v>
      </c>
      <c r="G12" s="55">
        <v>3</v>
      </c>
      <c r="H12" s="55">
        <v>1.5</v>
      </c>
      <c r="I12" s="55">
        <v>2</v>
      </c>
      <c r="J12" s="55">
        <v>1</v>
      </c>
      <c r="K12" s="55">
        <v>1.5</v>
      </c>
      <c r="L12" s="55">
        <v>2</v>
      </c>
      <c r="M12" s="55">
        <v>3</v>
      </c>
      <c r="N12" s="55">
        <v>2</v>
      </c>
      <c r="O12" s="55">
        <v>3</v>
      </c>
      <c r="P12" s="55">
        <v>2</v>
      </c>
      <c r="Q12" s="55">
        <v>3.5</v>
      </c>
      <c r="R12" s="55">
        <v>3</v>
      </c>
      <c r="S12" s="55">
        <v>2.5</v>
      </c>
      <c r="T12" s="55">
        <v>2</v>
      </c>
      <c r="U12" s="55">
        <v>4</v>
      </c>
      <c r="V12" s="55">
        <v>2</v>
      </c>
      <c r="W12" s="55">
        <v>2</v>
      </c>
      <c r="X12" s="55">
        <v>2</v>
      </c>
      <c r="Y12" s="55">
        <v>1</v>
      </c>
      <c r="Z12" s="55">
        <v>2</v>
      </c>
      <c r="AA12" s="55">
        <v>3.5</v>
      </c>
      <c r="AB12" s="55">
        <v>4</v>
      </c>
      <c r="AC12" s="55">
        <v>3.5</v>
      </c>
      <c r="AD12" s="55">
        <v>2.5</v>
      </c>
      <c r="AE12" s="55">
        <v>2</v>
      </c>
      <c r="AF12" s="55">
        <v>2</v>
      </c>
      <c r="AG12" s="55">
        <v>1.5</v>
      </c>
      <c r="AH12" s="55">
        <v>3</v>
      </c>
      <c r="AI12" s="55">
        <v>2</v>
      </c>
      <c r="AJ12" s="55">
        <v>2</v>
      </c>
      <c r="AK12" s="55">
        <v>1</v>
      </c>
      <c r="AL12" s="55">
        <v>4</v>
      </c>
      <c r="AM12" s="55">
        <v>2</v>
      </c>
      <c r="AN12" s="55">
        <v>3</v>
      </c>
      <c r="AO12" s="55">
        <v>3</v>
      </c>
      <c r="AP12" s="55">
        <v>1</v>
      </c>
      <c r="AQ12" s="55">
        <v>2</v>
      </c>
      <c r="AR12" s="55">
        <v>2.5</v>
      </c>
      <c r="AS12" s="55">
        <v>2</v>
      </c>
      <c r="AT12" s="55">
        <v>2</v>
      </c>
      <c r="AU12" s="55">
        <v>2</v>
      </c>
      <c r="AV12" s="55">
        <v>2.5</v>
      </c>
      <c r="AW12" s="55">
        <v>1</v>
      </c>
      <c r="AX12" s="55">
        <v>2.5</v>
      </c>
      <c r="AY12" s="55">
        <v>2</v>
      </c>
      <c r="AZ12" s="55" t="s">
        <v>73</v>
      </c>
      <c r="BA12" s="55">
        <v>4</v>
      </c>
      <c r="BB12" s="55">
        <v>4</v>
      </c>
      <c r="BC12" s="52">
        <v>24</v>
      </c>
      <c r="BD12" s="178">
        <v>125</v>
      </c>
      <c r="BE12" s="52" t="s">
        <v>254</v>
      </c>
      <c r="BF12" s="52" t="s">
        <v>76</v>
      </c>
      <c r="BG12" s="52" t="s">
        <v>76</v>
      </c>
      <c r="BH12" s="52" t="s">
        <v>76</v>
      </c>
      <c r="BI12" s="52" t="s">
        <v>76</v>
      </c>
      <c r="BJ12" s="52" t="s">
        <v>76</v>
      </c>
      <c r="BK12" s="51" t="s">
        <v>101</v>
      </c>
      <c r="BL12" s="50">
        <f>SUMPRODUCT(F12:BB12,F11:BB11)/SUM(BD12)</f>
        <v>2.464</v>
      </c>
    </row>
    <row r="13" spans="1:9" ht="9.75" customHeight="1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46" ht="12.75">
      <c r="A14" s="102" t="s">
        <v>78</v>
      </c>
      <c r="C14" s="85" t="s">
        <v>700</v>
      </c>
      <c r="H14" s="84" t="s">
        <v>389</v>
      </c>
      <c r="T14" s="84" t="s">
        <v>79</v>
      </c>
      <c r="AB14" s="84" t="s">
        <v>100</v>
      </c>
      <c r="AJ14" s="84"/>
      <c r="AT14" s="84" t="s">
        <v>434</v>
      </c>
    </row>
    <row r="15" spans="3:4" ht="12.75">
      <c r="C15" s="398" t="s">
        <v>87</v>
      </c>
      <c r="D15" s="398"/>
    </row>
    <row r="16" spans="45:61" ht="15.75">
      <c r="AS16" s="335" t="s">
        <v>91</v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</row>
    <row r="17" spans="1:61" ht="15.75" customHeight="1">
      <c r="A17" s="335" t="s">
        <v>668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99" t="s">
        <v>88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400" t="s">
        <v>667</v>
      </c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335" t="s">
        <v>81</v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</row>
    <row r="18" spans="1:61" ht="15.75" customHeight="1">
      <c r="A18" s="401" t="s">
        <v>666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399" t="s">
        <v>89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3"/>
    </row>
    <row r="19" spans="1:6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82"/>
      <c r="N19" s="182"/>
      <c r="O19" s="182"/>
      <c r="P19" s="182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</row>
    <row r="20" spans="1:61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82"/>
      <c r="N20" s="182"/>
      <c r="O20" s="182"/>
      <c r="P20" s="182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6.5" customHeight="1">
      <c r="A24" s="385" t="s">
        <v>96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95" t="s">
        <v>90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S24" s="385" t="s">
        <v>665</v>
      </c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</row>
  </sheetData>
  <sheetProtection/>
  <mergeCells count="79">
    <mergeCell ref="A5:BK5"/>
    <mergeCell ref="A6:BK6"/>
    <mergeCell ref="P3:BK3"/>
    <mergeCell ref="P2:BK2"/>
    <mergeCell ref="P4:BK4"/>
    <mergeCell ref="F9:F10"/>
    <mergeCell ref="Z9:Z10"/>
    <mergeCell ref="I9:I10"/>
    <mergeCell ref="H9:H10"/>
    <mergeCell ref="AB9:AB10"/>
    <mergeCell ref="M9:M10"/>
    <mergeCell ref="AE9:AE10"/>
    <mergeCell ref="AD9:AD10"/>
    <mergeCell ref="AC9:AC10"/>
    <mergeCell ref="Y9:Y10"/>
    <mergeCell ref="X9:X10"/>
    <mergeCell ref="W9:W10"/>
    <mergeCell ref="S9:S10"/>
    <mergeCell ref="P9:P10"/>
    <mergeCell ref="O9:O10"/>
    <mergeCell ref="A9:A11"/>
    <mergeCell ref="L9:L10"/>
    <mergeCell ref="A2:O2"/>
    <mergeCell ref="C9:D11"/>
    <mergeCell ref="A3:O3"/>
    <mergeCell ref="K9:K10"/>
    <mergeCell ref="E9:E11"/>
    <mergeCell ref="B9:B11"/>
    <mergeCell ref="G9:G10"/>
    <mergeCell ref="J9:J10"/>
    <mergeCell ref="R9:R10"/>
    <mergeCell ref="BI9:BI11"/>
    <mergeCell ref="Q9:Q10"/>
    <mergeCell ref="BH9:BH11"/>
    <mergeCell ref="BG9:BG11"/>
    <mergeCell ref="BF9:BF11"/>
    <mergeCell ref="BC9:BC11"/>
    <mergeCell ref="U9:U10"/>
    <mergeCell ref="AI9:AI10"/>
    <mergeCell ref="AG9:AG10"/>
    <mergeCell ref="T9:T10"/>
    <mergeCell ref="BK9:BK11"/>
    <mergeCell ref="AZ9:BB9"/>
    <mergeCell ref="AA9:AA10"/>
    <mergeCell ref="AU9:AU10"/>
    <mergeCell ref="AT9:AT10"/>
    <mergeCell ref="AS9:AS10"/>
    <mergeCell ref="BJ9:BJ11"/>
    <mergeCell ref="AV9:AV10"/>
    <mergeCell ref="A8:E8"/>
    <mergeCell ref="A17:J17"/>
    <mergeCell ref="K17:AA17"/>
    <mergeCell ref="N9:N10"/>
    <mergeCell ref="AO9:AO10"/>
    <mergeCell ref="AN9:AN10"/>
    <mergeCell ref="AM9:AM10"/>
    <mergeCell ref="AL9:AL10"/>
    <mergeCell ref="AK9:AK10"/>
    <mergeCell ref="AJ9:AJ10"/>
    <mergeCell ref="AS24:BI24"/>
    <mergeCell ref="A18:J18"/>
    <mergeCell ref="AR9:AR10"/>
    <mergeCell ref="AQ9:AQ10"/>
    <mergeCell ref="AP9:AP10"/>
    <mergeCell ref="C15:D15"/>
    <mergeCell ref="V9:V10"/>
    <mergeCell ref="AH9:AH10"/>
    <mergeCell ref="K18:AA18"/>
    <mergeCell ref="AF9:AF10"/>
    <mergeCell ref="K24:AA24"/>
    <mergeCell ref="AB17:AR18"/>
    <mergeCell ref="AS17:BI17"/>
    <mergeCell ref="A24:J24"/>
    <mergeCell ref="BE9:BE10"/>
    <mergeCell ref="BD9:BD10"/>
    <mergeCell ref="AY9:AY10"/>
    <mergeCell ref="AX9:AX10"/>
    <mergeCell ref="AW9:AW10"/>
    <mergeCell ref="AS16:BI16"/>
  </mergeCells>
  <printOptions horizontalCentered="1"/>
  <pageMargins left="0" right="0" top="0" bottom="0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L25"/>
  <sheetViews>
    <sheetView zoomScaleSheetLayoutView="100" zoomScalePageLayoutView="0" workbookViewId="0" topLeftCell="A10">
      <selection activeCell="AL13" sqref="AL13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0.8515625" style="32" customWidth="1"/>
    <col min="4" max="4" width="5.421875" style="32" customWidth="1"/>
    <col min="5" max="5" width="5.8515625" style="32" customWidth="1"/>
    <col min="6" max="55" width="2.421875" style="32" customWidth="1"/>
    <col min="56" max="56" width="2.57421875" style="32" customWidth="1"/>
    <col min="57" max="57" width="3.7109375" style="32" customWidth="1"/>
    <col min="58" max="62" width="2.421875" style="32" customWidth="1"/>
    <col min="63" max="63" width="9.28125" style="32" customWidth="1"/>
    <col min="64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722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59" s="61" customFormat="1" ht="9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3" s="187" customFormat="1" ht="1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68.2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696</v>
      </c>
      <c r="G9" s="404" t="s">
        <v>22</v>
      </c>
      <c r="H9" s="404" t="s">
        <v>676</v>
      </c>
      <c r="I9" s="404" t="s">
        <v>711</v>
      </c>
      <c r="J9" s="404" t="s">
        <v>690</v>
      </c>
      <c r="K9" s="404" t="s">
        <v>9</v>
      </c>
      <c r="L9" s="404" t="s">
        <v>12</v>
      </c>
      <c r="M9" s="404" t="s">
        <v>691</v>
      </c>
      <c r="N9" s="404" t="s">
        <v>154</v>
      </c>
      <c r="O9" s="404" t="s">
        <v>689</v>
      </c>
      <c r="P9" s="404" t="s">
        <v>710</v>
      </c>
      <c r="Q9" s="404" t="s">
        <v>190</v>
      </c>
      <c r="R9" s="404" t="s">
        <v>222</v>
      </c>
      <c r="S9" s="404" t="s">
        <v>203</v>
      </c>
      <c r="T9" s="404" t="s">
        <v>214</v>
      </c>
      <c r="U9" s="404" t="s">
        <v>693</v>
      </c>
      <c r="V9" s="404" t="s">
        <v>709</v>
      </c>
      <c r="W9" s="404" t="s">
        <v>33</v>
      </c>
      <c r="X9" s="404" t="s">
        <v>16</v>
      </c>
      <c r="Y9" s="404" t="s">
        <v>220</v>
      </c>
      <c r="Z9" s="404" t="s">
        <v>698</v>
      </c>
      <c r="AA9" s="404" t="s">
        <v>191</v>
      </c>
      <c r="AB9" s="404" t="s">
        <v>688</v>
      </c>
      <c r="AC9" s="404" t="s">
        <v>681</v>
      </c>
      <c r="AD9" s="404" t="s">
        <v>196</v>
      </c>
      <c r="AE9" s="404" t="s">
        <v>195</v>
      </c>
      <c r="AF9" s="404" t="s">
        <v>208</v>
      </c>
      <c r="AG9" s="404" t="s">
        <v>677</v>
      </c>
      <c r="AH9" s="404" t="s">
        <v>685</v>
      </c>
      <c r="AI9" s="404" t="s">
        <v>189</v>
      </c>
      <c r="AJ9" s="404" t="s">
        <v>198</v>
      </c>
      <c r="AK9" s="404" t="s">
        <v>686</v>
      </c>
      <c r="AL9" s="404" t="s">
        <v>20</v>
      </c>
      <c r="AM9" s="404" t="s">
        <v>684</v>
      </c>
      <c r="AN9" s="404" t="s">
        <v>43</v>
      </c>
      <c r="AO9" s="404" t="s">
        <v>40</v>
      </c>
      <c r="AP9" s="404" t="s">
        <v>207</v>
      </c>
      <c r="AQ9" s="404" t="s">
        <v>708</v>
      </c>
      <c r="AR9" s="404" t="s">
        <v>697</v>
      </c>
      <c r="AS9" s="404" t="s">
        <v>687</v>
      </c>
      <c r="AT9" s="404" t="s">
        <v>29</v>
      </c>
      <c r="AU9" s="404" t="s">
        <v>683</v>
      </c>
      <c r="AV9" s="404" t="s">
        <v>707</v>
      </c>
      <c r="AW9" s="404" t="s">
        <v>680</v>
      </c>
      <c r="AX9" s="404" t="s">
        <v>706</v>
      </c>
      <c r="AY9" s="404" t="s">
        <v>705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4" t="s">
        <v>132</v>
      </c>
      <c r="BK9" s="405" t="s">
        <v>65</v>
      </c>
    </row>
    <row r="10" spans="1:63" ht="177.7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s="74" customFormat="1" ht="26.25" customHeight="1">
      <c r="A12" s="196">
        <v>1</v>
      </c>
      <c r="B12" s="194" t="s">
        <v>721</v>
      </c>
      <c r="C12" s="192" t="s">
        <v>720</v>
      </c>
      <c r="D12" s="195" t="s">
        <v>284</v>
      </c>
      <c r="E12" s="194" t="s">
        <v>719</v>
      </c>
      <c r="F12" s="193">
        <v>1</v>
      </c>
      <c r="G12" s="193">
        <v>2.5</v>
      </c>
      <c r="H12" s="193">
        <v>2</v>
      </c>
      <c r="I12" s="193">
        <v>2.5</v>
      </c>
      <c r="J12" s="193">
        <v>1</v>
      </c>
      <c r="K12" s="193">
        <v>2</v>
      </c>
      <c r="L12" s="193">
        <v>2</v>
      </c>
      <c r="M12" s="193">
        <v>3</v>
      </c>
      <c r="N12" s="193">
        <v>3.5</v>
      </c>
      <c r="O12" s="193">
        <v>2</v>
      </c>
      <c r="P12" s="193">
        <v>3</v>
      </c>
      <c r="Q12" s="193">
        <v>4</v>
      </c>
      <c r="R12" s="193">
        <v>2</v>
      </c>
      <c r="S12" s="193">
        <v>2</v>
      </c>
      <c r="T12" s="193">
        <v>3</v>
      </c>
      <c r="U12" s="193">
        <v>4</v>
      </c>
      <c r="V12" s="193">
        <v>2</v>
      </c>
      <c r="W12" s="193">
        <v>1</v>
      </c>
      <c r="X12" s="193">
        <v>1.5</v>
      </c>
      <c r="Y12" s="193">
        <v>1.5</v>
      </c>
      <c r="Z12" s="193">
        <v>2.5</v>
      </c>
      <c r="AA12" s="193">
        <v>2</v>
      </c>
      <c r="AB12" s="193">
        <v>4</v>
      </c>
      <c r="AC12" s="193">
        <v>1.5</v>
      </c>
      <c r="AD12" s="193">
        <v>1.5</v>
      </c>
      <c r="AE12" s="193">
        <v>4</v>
      </c>
      <c r="AF12" s="193">
        <v>3</v>
      </c>
      <c r="AG12" s="193">
        <v>2</v>
      </c>
      <c r="AH12" s="193">
        <v>3.5</v>
      </c>
      <c r="AI12" s="193">
        <v>3</v>
      </c>
      <c r="AJ12" s="193">
        <v>2.5</v>
      </c>
      <c r="AK12" s="193">
        <v>3</v>
      </c>
      <c r="AL12" s="193">
        <v>4</v>
      </c>
      <c r="AM12" s="193">
        <v>1.5</v>
      </c>
      <c r="AN12" s="193">
        <v>2</v>
      </c>
      <c r="AO12" s="193">
        <v>2.5</v>
      </c>
      <c r="AP12" s="193">
        <v>3.5</v>
      </c>
      <c r="AQ12" s="193">
        <v>3.5</v>
      </c>
      <c r="AR12" s="193">
        <v>1.5</v>
      </c>
      <c r="AS12" s="193">
        <v>2.5</v>
      </c>
      <c r="AT12" s="193">
        <v>2</v>
      </c>
      <c r="AU12" s="193">
        <v>3</v>
      </c>
      <c r="AV12" s="193">
        <v>2.5</v>
      </c>
      <c r="AW12" s="193">
        <v>3</v>
      </c>
      <c r="AX12" s="193">
        <v>3</v>
      </c>
      <c r="AY12" s="193">
        <v>2.5</v>
      </c>
      <c r="AZ12" s="193" t="s">
        <v>73</v>
      </c>
      <c r="BA12" s="193">
        <v>3</v>
      </c>
      <c r="BB12" s="193">
        <v>3</v>
      </c>
      <c r="BC12" s="192">
        <v>12</v>
      </c>
      <c r="BD12" s="192" t="s">
        <v>74</v>
      </c>
      <c r="BE12" s="192" t="s">
        <v>123</v>
      </c>
      <c r="BF12" s="191" t="s">
        <v>76</v>
      </c>
      <c r="BG12" s="191" t="s">
        <v>76</v>
      </c>
      <c r="BH12" s="191" t="s">
        <v>76</v>
      </c>
      <c r="BI12" s="191" t="s">
        <v>76</v>
      </c>
      <c r="BJ12" s="191" t="s">
        <v>76</v>
      </c>
      <c r="BK12" s="190" t="s">
        <v>77</v>
      </c>
      <c r="BL12" s="189">
        <f>SUMPRODUCT(F12:BB12,$F$11:$BB$11)/SUM(125)</f>
        <v>2.564</v>
      </c>
    </row>
    <row r="13" spans="1:64" s="74" customFormat="1" ht="26.25" customHeight="1">
      <c r="A13" s="196">
        <v>2</v>
      </c>
      <c r="B13" s="194" t="s">
        <v>718</v>
      </c>
      <c r="C13" s="192" t="s">
        <v>717</v>
      </c>
      <c r="D13" s="195" t="s">
        <v>716</v>
      </c>
      <c r="E13" s="194" t="s">
        <v>715</v>
      </c>
      <c r="F13" s="193">
        <v>1.5</v>
      </c>
      <c r="G13" s="193">
        <v>1.5</v>
      </c>
      <c r="H13" s="193">
        <v>1</v>
      </c>
      <c r="I13" s="193">
        <v>1</v>
      </c>
      <c r="J13" s="193">
        <v>2</v>
      </c>
      <c r="K13" s="193">
        <v>2.5</v>
      </c>
      <c r="L13" s="193">
        <v>2.5</v>
      </c>
      <c r="M13" s="193">
        <v>2.5</v>
      </c>
      <c r="N13" s="193">
        <v>3.5</v>
      </c>
      <c r="O13" s="193">
        <v>2.5</v>
      </c>
      <c r="P13" s="193">
        <v>3</v>
      </c>
      <c r="Q13" s="193">
        <v>2</v>
      </c>
      <c r="R13" s="193">
        <v>2</v>
      </c>
      <c r="S13" s="193">
        <v>1</v>
      </c>
      <c r="T13" s="193">
        <v>3</v>
      </c>
      <c r="U13" s="193">
        <v>4</v>
      </c>
      <c r="V13" s="193">
        <v>1</v>
      </c>
      <c r="W13" s="193">
        <v>2</v>
      </c>
      <c r="X13" s="193">
        <v>1.5</v>
      </c>
      <c r="Y13" s="193">
        <v>1.5</v>
      </c>
      <c r="Z13" s="193">
        <v>4</v>
      </c>
      <c r="AA13" s="193">
        <v>2.5</v>
      </c>
      <c r="AB13" s="193">
        <v>4</v>
      </c>
      <c r="AC13" s="193">
        <v>2.5</v>
      </c>
      <c r="AD13" s="193">
        <v>1</v>
      </c>
      <c r="AE13" s="193">
        <v>2.5</v>
      </c>
      <c r="AF13" s="193">
        <v>3</v>
      </c>
      <c r="AG13" s="193">
        <v>4</v>
      </c>
      <c r="AH13" s="193">
        <v>2</v>
      </c>
      <c r="AI13" s="193">
        <v>2.5</v>
      </c>
      <c r="AJ13" s="193">
        <v>2.5</v>
      </c>
      <c r="AK13" s="193">
        <v>1</v>
      </c>
      <c r="AL13" s="193">
        <v>4</v>
      </c>
      <c r="AM13" s="193">
        <v>2</v>
      </c>
      <c r="AN13" s="193">
        <v>1</v>
      </c>
      <c r="AO13" s="193">
        <v>2</v>
      </c>
      <c r="AP13" s="193">
        <v>1</v>
      </c>
      <c r="AQ13" s="193">
        <v>2</v>
      </c>
      <c r="AR13" s="193">
        <v>2</v>
      </c>
      <c r="AS13" s="193">
        <v>1.5</v>
      </c>
      <c r="AT13" s="193">
        <v>1</v>
      </c>
      <c r="AU13" s="193">
        <v>2</v>
      </c>
      <c r="AV13" s="193">
        <v>3</v>
      </c>
      <c r="AW13" s="193">
        <v>3</v>
      </c>
      <c r="AX13" s="193">
        <v>1.5</v>
      </c>
      <c r="AY13" s="193">
        <v>4</v>
      </c>
      <c r="AZ13" s="193" t="s">
        <v>73</v>
      </c>
      <c r="BA13" s="193">
        <v>3</v>
      </c>
      <c r="BB13" s="193">
        <v>3</v>
      </c>
      <c r="BC13" s="192">
        <v>18.4</v>
      </c>
      <c r="BD13" s="192" t="s">
        <v>74</v>
      </c>
      <c r="BE13" s="192" t="s">
        <v>714</v>
      </c>
      <c r="BF13" s="191" t="s">
        <v>76</v>
      </c>
      <c r="BG13" s="191" t="s">
        <v>76</v>
      </c>
      <c r="BH13" s="191" t="s">
        <v>76</v>
      </c>
      <c r="BI13" s="191" t="s">
        <v>76</v>
      </c>
      <c r="BJ13" s="191" t="s">
        <v>76</v>
      </c>
      <c r="BK13" s="190" t="s">
        <v>101</v>
      </c>
      <c r="BL13" s="189">
        <f>SUMPRODUCT(F13:BB13,$F$11:$BB$11)/SUM(125)</f>
        <v>2.244</v>
      </c>
    </row>
    <row r="14" ht="6.75" customHeight="1"/>
    <row r="15" spans="1:52" ht="12.75">
      <c r="A15" s="102" t="s">
        <v>78</v>
      </c>
      <c r="C15" s="398" t="s">
        <v>713</v>
      </c>
      <c r="D15" s="398"/>
      <c r="E15" s="398"/>
      <c r="H15" s="84" t="s">
        <v>389</v>
      </c>
      <c r="T15" s="84" t="s">
        <v>79</v>
      </c>
      <c r="AA15" s="396" t="s">
        <v>472</v>
      </c>
      <c r="AB15" s="396"/>
      <c r="AC15" s="396"/>
      <c r="AD15" s="396"/>
      <c r="AE15" s="396"/>
      <c r="AF15" s="396"/>
      <c r="AG15" s="396"/>
      <c r="AJ15" s="84"/>
      <c r="AR15" s="396" t="s">
        <v>434</v>
      </c>
      <c r="AS15" s="396"/>
      <c r="AT15" s="396"/>
      <c r="AU15" s="396"/>
      <c r="AV15" s="396"/>
      <c r="AW15" s="396"/>
      <c r="AX15" s="396"/>
      <c r="AY15" s="396"/>
      <c r="AZ15" s="396"/>
    </row>
    <row r="16" spans="3:5" ht="12.75">
      <c r="C16" s="398" t="s">
        <v>87</v>
      </c>
      <c r="D16" s="398"/>
      <c r="E16" s="398"/>
    </row>
    <row r="17" spans="45:61" ht="15.75">
      <c r="AS17" s="335" t="s">
        <v>91</v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</row>
    <row r="18" spans="1:61" ht="15.75" customHeight="1">
      <c r="A18" s="335" t="s">
        <v>668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99" t="s">
        <v>88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 t="s">
        <v>667</v>
      </c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335" t="s">
        <v>81</v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</row>
    <row r="19" spans="1:61" ht="15.75" customHeight="1">
      <c r="A19" s="401" t="s">
        <v>666</v>
      </c>
      <c r="B19" s="401"/>
      <c r="C19" s="401"/>
      <c r="D19" s="401"/>
      <c r="E19" s="401"/>
      <c r="F19" s="401"/>
      <c r="G19" s="401"/>
      <c r="H19" s="401"/>
      <c r="I19" s="401"/>
      <c r="J19" s="401"/>
      <c r="K19" s="399" t="s">
        <v>89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3"/>
    </row>
    <row r="20" spans="1:61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82"/>
      <c r="N20" s="182"/>
      <c r="O20" s="182"/>
      <c r="P20" s="182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82"/>
      <c r="N24" s="182"/>
      <c r="O24" s="182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6.5" customHeight="1">
      <c r="A25" s="385" t="s">
        <v>96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95" t="s">
        <v>90</v>
      </c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S25" s="385" t="s">
        <v>665</v>
      </c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</row>
  </sheetData>
  <sheetProtection/>
  <mergeCells count="82">
    <mergeCell ref="AB9:AB10"/>
    <mergeCell ref="G9:G10"/>
    <mergeCell ref="J9:J10"/>
    <mergeCell ref="U9:U10"/>
    <mergeCell ref="M9:M10"/>
    <mergeCell ref="W9:W10"/>
    <mergeCell ref="L9:L10"/>
    <mergeCell ref="V9:V10"/>
    <mergeCell ref="R9:R10"/>
    <mergeCell ref="I9:I10"/>
    <mergeCell ref="B9:B11"/>
    <mergeCell ref="H9:H10"/>
    <mergeCell ref="A2:O2"/>
    <mergeCell ref="C9:D11"/>
    <mergeCell ref="A3:O3"/>
    <mergeCell ref="K9:K10"/>
    <mergeCell ref="E9:E11"/>
    <mergeCell ref="F9:F10"/>
    <mergeCell ref="A8:E8"/>
    <mergeCell ref="O9:O10"/>
    <mergeCell ref="N9:N10"/>
    <mergeCell ref="A9:A11"/>
    <mergeCell ref="AU9:AU10"/>
    <mergeCell ref="BI9:BI11"/>
    <mergeCell ref="Q9:Q10"/>
    <mergeCell ref="BH9:BH11"/>
    <mergeCell ref="BG9:BG11"/>
    <mergeCell ref="BF9:BF11"/>
    <mergeCell ref="BC9:BC11"/>
    <mergeCell ref="AC9:AC10"/>
    <mergeCell ref="Y9:Y10"/>
    <mergeCell ref="X9:X10"/>
    <mergeCell ref="AK9:AK10"/>
    <mergeCell ref="BK9:BK11"/>
    <mergeCell ref="S9:S10"/>
    <mergeCell ref="BJ9:BJ11"/>
    <mergeCell ref="AI9:AI10"/>
    <mergeCell ref="AH9:AH10"/>
    <mergeCell ref="AG9:AG10"/>
    <mergeCell ref="AF9:AF10"/>
    <mergeCell ref="T9:T10"/>
    <mergeCell ref="AJ9:AJ10"/>
    <mergeCell ref="AW9:AW10"/>
    <mergeCell ref="P9:P10"/>
    <mergeCell ref="AA9:AA10"/>
    <mergeCell ref="Z9:Z10"/>
    <mergeCell ref="AE9:AE10"/>
    <mergeCell ref="AD9:AD10"/>
    <mergeCell ref="AO9:AO10"/>
    <mergeCell ref="AN9:AN10"/>
    <mergeCell ref="AM9:AM10"/>
    <mergeCell ref="AL9:AL10"/>
    <mergeCell ref="AB18:AR19"/>
    <mergeCell ref="AS18:BI18"/>
    <mergeCell ref="A19:J19"/>
    <mergeCell ref="K19:AA19"/>
    <mergeCell ref="AT9:AT10"/>
    <mergeCell ref="AS9:AS10"/>
    <mergeCell ref="AR9:AR10"/>
    <mergeCell ref="AQ9:AQ10"/>
    <mergeCell ref="AP9:AP10"/>
    <mergeCell ref="BE9:BE10"/>
    <mergeCell ref="C15:E15"/>
    <mergeCell ref="C16:E16"/>
    <mergeCell ref="AA15:AG15"/>
    <mergeCell ref="AR15:AZ15"/>
    <mergeCell ref="AS17:BI17"/>
    <mergeCell ref="AV9:AV10"/>
    <mergeCell ref="AZ9:BB9"/>
    <mergeCell ref="BD9:BD10"/>
    <mergeCell ref="AY9:AY10"/>
    <mergeCell ref="AX9:AX10"/>
    <mergeCell ref="A25:J25"/>
    <mergeCell ref="K25:AA25"/>
    <mergeCell ref="AS25:BI25"/>
    <mergeCell ref="A6:BK6"/>
    <mergeCell ref="A5:BK5"/>
    <mergeCell ref="P2:BK2"/>
    <mergeCell ref="P3:BK3"/>
    <mergeCell ref="P4:BK4"/>
    <mergeCell ref="A18:J18"/>
    <mergeCell ref="K18:AA18"/>
  </mergeCells>
  <printOptions horizontalCentered="1"/>
  <pageMargins left="0" right="0" top="0" bottom="0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L24"/>
  <sheetViews>
    <sheetView zoomScaleSheetLayoutView="100" zoomScalePageLayoutView="0" workbookViewId="0" topLeftCell="A10">
      <selection activeCell="AI12" sqref="AI12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5" width="2.421875" style="32" customWidth="1"/>
    <col min="56" max="56" width="2.7109375" style="32" customWidth="1"/>
    <col min="57" max="57" width="3.00390625" style="32" customWidth="1"/>
    <col min="58" max="62" width="2.421875" style="32" customWidth="1"/>
    <col min="63" max="63" width="6.421875" style="32" customWidth="1"/>
    <col min="64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726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63" s="104" customFormat="1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</row>
    <row r="8" spans="1:63" s="187" customFormat="1" ht="1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68.2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696</v>
      </c>
      <c r="G9" s="404" t="s">
        <v>22</v>
      </c>
      <c r="H9" s="404" t="s">
        <v>676</v>
      </c>
      <c r="I9" s="404" t="s">
        <v>711</v>
      </c>
      <c r="J9" s="404" t="s">
        <v>690</v>
      </c>
      <c r="K9" s="404" t="s">
        <v>9</v>
      </c>
      <c r="L9" s="404" t="s">
        <v>12</v>
      </c>
      <c r="M9" s="404" t="s">
        <v>691</v>
      </c>
      <c r="N9" s="404" t="s">
        <v>154</v>
      </c>
      <c r="O9" s="404" t="s">
        <v>689</v>
      </c>
      <c r="P9" s="404" t="s">
        <v>710</v>
      </c>
      <c r="Q9" s="404" t="s">
        <v>190</v>
      </c>
      <c r="R9" s="404" t="s">
        <v>222</v>
      </c>
      <c r="S9" s="404" t="s">
        <v>203</v>
      </c>
      <c r="T9" s="404" t="s">
        <v>214</v>
      </c>
      <c r="U9" s="404" t="s">
        <v>693</v>
      </c>
      <c r="V9" s="404" t="s">
        <v>709</v>
      </c>
      <c r="W9" s="404" t="s">
        <v>33</v>
      </c>
      <c r="X9" s="404" t="s">
        <v>16</v>
      </c>
      <c r="Y9" s="404" t="s">
        <v>220</v>
      </c>
      <c r="Z9" s="404" t="s">
        <v>698</v>
      </c>
      <c r="AA9" s="404" t="s">
        <v>191</v>
      </c>
      <c r="AB9" s="404" t="s">
        <v>688</v>
      </c>
      <c r="AC9" s="404" t="s">
        <v>681</v>
      </c>
      <c r="AD9" s="404" t="s">
        <v>196</v>
      </c>
      <c r="AE9" s="404" t="s">
        <v>195</v>
      </c>
      <c r="AF9" s="404" t="s">
        <v>208</v>
      </c>
      <c r="AG9" s="404" t="s">
        <v>677</v>
      </c>
      <c r="AH9" s="404" t="s">
        <v>685</v>
      </c>
      <c r="AI9" s="404" t="s">
        <v>189</v>
      </c>
      <c r="AJ9" s="404" t="s">
        <v>198</v>
      </c>
      <c r="AK9" s="404" t="s">
        <v>686</v>
      </c>
      <c r="AL9" s="404" t="s">
        <v>20</v>
      </c>
      <c r="AM9" s="404" t="s">
        <v>684</v>
      </c>
      <c r="AN9" s="404" t="s">
        <v>43</v>
      </c>
      <c r="AO9" s="404" t="s">
        <v>40</v>
      </c>
      <c r="AP9" s="404" t="s">
        <v>207</v>
      </c>
      <c r="AQ9" s="404" t="s">
        <v>708</v>
      </c>
      <c r="AR9" s="404" t="s">
        <v>697</v>
      </c>
      <c r="AS9" s="404" t="s">
        <v>687</v>
      </c>
      <c r="AT9" s="404" t="s">
        <v>29</v>
      </c>
      <c r="AU9" s="404" t="s">
        <v>683</v>
      </c>
      <c r="AV9" s="404" t="s">
        <v>707</v>
      </c>
      <c r="AW9" s="404" t="s">
        <v>680</v>
      </c>
      <c r="AX9" s="404" t="s">
        <v>706</v>
      </c>
      <c r="AY9" s="404" t="s">
        <v>705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4" t="s">
        <v>132</v>
      </c>
      <c r="BK9" s="405" t="s">
        <v>65</v>
      </c>
    </row>
    <row r="10" spans="1:63" ht="150.7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s="74" customFormat="1" ht="32.25" customHeight="1">
      <c r="A12" s="196">
        <v>1</v>
      </c>
      <c r="B12" s="194" t="s">
        <v>725</v>
      </c>
      <c r="C12" s="192" t="s">
        <v>369</v>
      </c>
      <c r="D12" s="195" t="s">
        <v>724</v>
      </c>
      <c r="E12" s="194" t="s">
        <v>723</v>
      </c>
      <c r="F12" s="193">
        <v>2</v>
      </c>
      <c r="G12" s="193">
        <v>1</v>
      </c>
      <c r="H12" s="193">
        <v>2.5</v>
      </c>
      <c r="I12" s="193">
        <v>4</v>
      </c>
      <c r="J12" s="193">
        <v>1</v>
      </c>
      <c r="K12" s="193">
        <v>2</v>
      </c>
      <c r="L12" s="193">
        <v>1.5</v>
      </c>
      <c r="M12" s="193">
        <v>3.5</v>
      </c>
      <c r="N12" s="193">
        <v>2</v>
      </c>
      <c r="O12" s="193">
        <v>3</v>
      </c>
      <c r="P12" s="193">
        <v>3.5</v>
      </c>
      <c r="Q12" s="193">
        <v>2.5</v>
      </c>
      <c r="R12" s="193">
        <v>2</v>
      </c>
      <c r="S12" s="193">
        <v>3</v>
      </c>
      <c r="T12" s="193">
        <v>1.5</v>
      </c>
      <c r="U12" s="193">
        <v>3.5</v>
      </c>
      <c r="V12" s="193">
        <v>2.5</v>
      </c>
      <c r="W12" s="193">
        <v>1.5</v>
      </c>
      <c r="X12" s="193">
        <v>2.5</v>
      </c>
      <c r="Y12" s="193">
        <v>1</v>
      </c>
      <c r="Z12" s="193">
        <v>3.5</v>
      </c>
      <c r="AA12" s="193">
        <v>3</v>
      </c>
      <c r="AB12" s="193">
        <v>3.5</v>
      </c>
      <c r="AC12" s="193">
        <v>4</v>
      </c>
      <c r="AD12" s="193">
        <v>2.5</v>
      </c>
      <c r="AE12" s="193">
        <v>4</v>
      </c>
      <c r="AF12" s="193">
        <v>3.5</v>
      </c>
      <c r="AG12" s="193">
        <v>1</v>
      </c>
      <c r="AH12" s="193">
        <v>2.5</v>
      </c>
      <c r="AI12" s="193">
        <v>3</v>
      </c>
      <c r="AJ12" s="193">
        <v>3</v>
      </c>
      <c r="AK12" s="193">
        <v>1.5</v>
      </c>
      <c r="AL12" s="193">
        <v>4</v>
      </c>
      <c r="AM12" s="193">
        <v>3</v>
      </c>
      <c r="AN12" s="193">
        <v>1</v>
      </c>
      <c r="AO12" s="193">
        <v>1.5</v>
      </c>
      <c r="AP12" s="193">
        <v>1.5</v>
      </c>
      <c r="AQ12" s="193">
        <v>3</v>
      </c>
      <c r="AR12" s="193">
        <v>2</v>
      </c>
      <c r="AS12" s="193">
        <v>1</v>
      </c>
      <c r="AT12" s="193">
        <v>1</v>
      </c>
      <c r="AU12" s="193">
        <v>2.5</v>
      </c>
      <c r="AV12" s="193">
        <v>2.5</v>
      </c>
      <c r="AW12" s="193">
        <v>4</v>
      </c>
      <c r="AX12" s="193">
        <v>4</v>
      </c>
      <c r="AY12" s="193">
        <v>2.5</v>
      </c>
      <c r="AZ12" s="193" t="s">
        <v>73</v>
      </c>
      <c r="BA12" s="193">
        <v>3</v>
      </c>
      <c r="BB12" s="193">
        <v>3</v>
      </c>
      <c r="BC12" s="192">
        <v>24.8</v>
      </c>
      <c r="BD12" s="192" t="s">
        <v>74</v>
      </c>
      <c r="BE12" s="192" t="s">
        <v>246</v>
      </c>
      <c r="BF12" s="191" t="s">
        <v>76</v>
      </c>
      <c r="BG12" s="191" t="s">
        <v>76</v>
      </c>
      <c r="BH12" s="191" t="s">
        <v>76</v>
      </c>
      <c r="BI12" s="191" t="s">
        <v>76</v>
      </c>
      <c r="BJ12" s="191" t="s">
        <v>76</v>
      </c>
      <c r="BK12" s="190" t="s">
        <v>77</v>
      </c>
      <c r="BL12" s="189">
        <f>SUMPRODUCT(F12:BB12,F11:BB11)/SUM(125)</f>
        <v>2.544</v>
      </c>
    </row>
    <row r="13" ht="9.75" customHeight="1"/>
    <row r="14" spans="1:57" ht="12.75">
      <c r="A14" s="102" t="s">
        <v>78</v>
      </c>
      <c r="C14" s="398" t="s">
        <v>700</v>
      </c>
      <c r="D14" s="398"/>
      <c r="G14" s="396" t="s">
        <v>389</v>
      </c>
      <c r="H14" s="396"/>
      <c r="I14" s="396"/>
      <c r="J14" s="396"/>
      <c r="K14" s="396"/>
      <c r="L14" s="396"/>
      <c r="M14" s="396"/>
      <c r="N14" s="396"/>
      <c r="O14" s="396"/>
      <c r="R14" s="396" t="s">
        <v>79</v>
      </c>
      <c r="S14" s="396"/>
      <c r="T14" s="396"/>
      <c r="U14" s="396"/>
      <c r="V14" s="396"/>
      <c r="W14" s="396"/>
      <c r="X14" s="396"/>
      <c r="AA14" s="396" t="s">
        <v>472</v>
      </c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N14" s="396" t="s">
        <v>80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</row>
    <row r="15" spans="3:4" ht="12.75">
      <c r="C15" s="398" t="s">
        <v>433</v>
      </c>
      <c r="D15" s="398"/>
    </row>
    <row r="16" spans="45:61" ht="15.75">
      <c r="AS16" s="335" t="s">
        <v>91</v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</row>
    <row r="17" spans="1:61" ht="15.75" customHeight="1">
      <c r="A17" s="335" t="s">
        <v>668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99" t="s">
        <v>88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400" t="s">
        <v>667</v>
      </c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335" t="s">
        <v>81</v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</row>
    <row r="18" spans="1:61" ht="15.75" customHeight="1">
      <c r="A18" s="401" t="s">
        <v>666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399" t="s">
        <v>89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3"/>
    </row>
    <row r="19" spans="1:6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82"/>
      <c r="N19" s="182"/>
      <c r="O19" s="182"/>
      <c r="P19" s="182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</row>
    <row r="20" spans="1:61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82"/>
      <c r="N20" s="182"/>
      <c r="O20" s="182"/>
      <c r="P20" s="182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6.5" customHeight="1">
      <c r="A24" s="385" t="s">
        <v>96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95" t="s">
        <v>90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S24" s="385" t="s">
        <v>665</v>
      </c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</row>
  </sheetData>
  <sheetProtection/>
  <mergeCells count="84">
    <mergeCell ref="J9:J10"/>
    <mergeCell ref="U9:U10"/>
    <mergeCell ref="A9:A11"/>
    <mergeCell ref="L9:L10"/>
    <mergeCell ref="C9:D11"/>
    <mergeCell ref="A2:O2"/>
    <mergeCell ref="K9:K10"/>
    <mergeCell ref="E9:E11"/>
    <mergeCell ref="F9:F10"/>
    <mergeCell ref="I9:I10"/>
    <mergeCell ref="H9:H10"/>
    <mergeCell ref="G9:G10"/>
    <mergeCell ref="BH9:BH11"/>
    <mergeCell ref="BG9:BG11"/>
    <mergeCell ref="BF9:BF11"/>
    <mergeCell ref="AZ9:BB9"/>
    <mergeCell ref="AA9:AA10"/>
    <mergeCell ref="M9:M10"/>
    <mergeCell ref="Z9:Z10"/>
    <mergeCell ref="AB9:AB10"/>
    <mergeCell ref="X9:X10"/>
    <mergeCell ref="W9:W10"/>
    <mergeCell ref="V9:V10"/>
    <mergeCell ref="B9:B11"/>
    <mergeCell ref="BK9:BK11"/>
    <mergeCell ref="S9:S10"/>
    <mergeCell ref="BJ9:BJ11"/>
    <mergeCell ref="R9:R10"/>
    <mergeCell ref="BI9:BI11"/>
    <mergeCell ref="Q9:Q10"/>
    <mergeCell ref="AF9:AF10"/>
    <mergeCell ref="T9:T10"/>
    <mergeCell ref="P9:P10"/>
    <mergeCell ref="O9:O10"/>
    <mergeCell ref="N9:N10"/>
    <mergeCell ref="BC9:BC11"/>
    <mergeCell ref="AE9:AE10"/>
    <mergeCell ref="AD9:AD10"/>
    <mergeCell ref="AC9:AC10"/>
    <mergeCell ref="Y9:Y10"/>
    <mergeCell ref="AO9:AO10"/>
    <mergeCell ref="AN9:AN10"/>
    <mergeCell ref="AM9:AM10"/>
    <mergeCell ref="AL9:AL10"/>
    <mergeCell ref="AK9:AK10"/>
    <mergeCell ref="AJ9:AJ10"/>
    <mergeCell ref="AU9:AU10"/>
    <mergeCell ref="AT9:AT10"/>
    <mergeCell ref="AS9:AS10"/>
    <mergeCell ref="AR9:AR10"/>
    <mergeCell ref="AQ9:AQ10"/>
    <mergeCell ref="AP9:AP10"/>
    <mergeCell ref="BE9:BE10"/>
    <mergeCell ref="BD9:BD10"/>
    <mergeCell ref="AY9:AY10"/>
    <mergeCell ref="AX9:AX10"/>
    <mergeCell ref="AW9:AW10"/>
    <mergeCell ref="AV9:AV10"/>
    <mergeCell ref="P2:BK2"/>
    <mergeCell ref="A3:O3"/>
    <mergeCell ref="P3:BK3"/>
    <mergeCell ref="P4:BK4"/>
    <mergeCell ref="A5:BK5"/>
    <mergeCell ref="A6:BK6"/>
    <mergeCell ref="K18:AA18"/>
    <mergeCell ref="A8:E8"/>
    <mergeCell ref="C14:D14"/>
    <mergeCell ref="C15:D15"/>
    <mergeCell ref="G14:O14"/>
    <mergeCell ref="R14:X14"/>
    <mergeCell ref="AA14:AK14"/>
    <mergeCell ref="AI9:AI10"/>
    <mergeCell ref="AH9:AH10"/>
    <mergeCell ref="AG9:AG10"/>
    <mergeCell ref="A24:J24"/>
    <mergeCell ref="K24:AA24"/>
    <mergeCell ref="AS24:BI24"/>
    <mergeCell ref="AN14:BE14"/>
    <mergeCell ref="AS16:BI16"/>
    <mergeCell ref="A17:J17"/>
    <mergeCell ref="K17:AA17"/>
    <mergeCell ref="AB17:AR18"/>
    <mergeCell ref="AS17:BI17"/>
    <mergeCell ref="A18:J18"/>
  </mergeCells>
  <printOptions horizontalCentered="1"/>
  <pageMargins left="0" right="0" top="0" bottom="0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L26"/>
  <sheetViews>
    <sheetView zoomScaleSheetLayoutView="100" zoomScalePageLayoutView="0" workbookViewId="0" topLeftCell="C10">
      <selection activeCell="AQ14" sqref="AQ14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5" width="2.421875" style="32" customWidth="1"/>
    <col min="56" max="56" width="3.00390625" style="32" customWidth="1"/>
    <col min="57" max="57" width="3.421875" style="32" customWidth="1"/>
    <col min="58" max="58" width="2.421875" style="32" customWidth="1"/>
    <col min="59" max="59" width="3.421875" style="32" customWidth="1"/>
    <col min="60" max="62" width="2.421875" style="32" customWidth="1"/>
    <col min="63" max="63" width="7.140625" style="32" customWidth="1"/>
    <col min="64" max="64" width="12.421875" style="32" customWidth="1"/>
    <col min="65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739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59" s="61" customFormat="1" ht="10.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3" s="187" customFormat="1" ht="1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68.2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696</v>
      </c>
      <c r="G9" s="404" t="s">
        <v>22</v>
      </c>
      <c r="H9" s="404" t="s">
        <v>676</v>
      </c>
      <c r="I9" s="404" t="s">
        <v>711</v>
      </c>
      <c r="J9" s="404" t="s">
        <v>690</v>
      </c>
      <c r="K9" s="404" t="s">
        <v>9</v>
      </c>
      <c r="L9" s="404" t="s">
        <v>12</v>
      </c>
      <c r="M9" s="404" t="s">
        <v>691</v>
      </c>
      <c r="N9" s="404" t="s">
        <v>154</v>
      </c>
      <c r="O9" s="404" t="s">
        <v>689</v>
      </c>
      <c r="P9" s="404" t="s">
        <v>710</v>
      </c>
      <c r="Q9" s="404" t="s">
        <v>190</v>
      </c>
      <c r="R9" s="404" t="s">
        <v>222</v>
      </c>
      <c r="S9" s="404" t="s">
        <v>203</v>
      </c>
      <c r="T9" s="404" t="s">
        <v>214</v>
      </c>
      <c r="U9" s="404" t="s">
        <v>693</v>
      </c>
      <c r="V9" s="404" t="s">
        <v>709</v>
      </c>
      <c r="W9" s="404" t="s">
        <v>33</v>
      </c>
      <c r="X9" s="404" t="s">
        <v>16</v>
      </c>
      <c r="Y9" s="404" t="s">
        <v>220</v>
      </c>
      <c r="Z9" s="404" t="s">
        <v>698</v>
      </c>
      <c r="AA9" s="404" t="s">
        <v>191</v>
      </c>
      <c r="AB9" s="404" t="s">
        <v>688</v>
      </c>
      <c r="AC9" s="404" t="s">
        <v>681</v>
      </c>
      <c r="AD9" s="404" t="s">
        <v>196</v>
      </c>
      <c r="AE9" s="404" t="s">
        <v>195</v>
      </c>
      <c r="AF9" s="404" t="s">
        <v>208</v>
      </c>
      <c r="AG9" s="404" t="s">
        <v>677</v>
      </c>
      <c r="AH9" s="404" t="s">
        <v>685</v>
      </c>
      <c r="AI9" s="404" t="s">
        <v>189</v>
      </c>
      <c r="AJ9" s="404" t="s">
        <v>198</v>
      </c>
      <c r="AK9" s="404" t="s">
        <v>686</v>
      </c>
      <c r="AL9" s="404" t="s">
        <v>20</v>
      </c>
      <c r="AM9" s="404" t="s">
        <v>684</v>
      </c>
      <c r="AN9" s="404" t="s">
        <v>43</v>
      </c>
      <c r="AO9" s="404" t="s">
        <v>40</v>
      </c>
      <c r="AP9" s="404" t="s">
        <v>207</v>
      </c>
      <c r="AQ9" s="404" t="s">
        <v>708</v>
      </c>
      <c r="AR9" s="404" t="s">
        <v>697</v>
      </c>
      <c r="AS9" s="404" t="s">
        <v>687</v>
      </c>
      <c r="AT9" s="404" t="s">
        <v>29</v>
      </c>
      <c r="AU9" s="404" t="s">
        <v>683</v>
      </c>
      <c r="AV9" s="404" t="s">
        <v>707</v>
      </c>
      <c r="AW9" s="404" t="s">
        <v>680</v>
      </c>
      <c r="AX9" s="404" t="s">
        <v>706</v>
      </c>
      <c r="AY9" s="404" t="s">
        <v>705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4" t="s">
        <v>132</v>
      </c>
      <c r="BK9" s="405" t="s">
        <v>65</v>
      </c>
    </row>
    <row r="10" spans="1:63" ht="154.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s="74" customFormat="1" ht="23.25" customHeight="1">
      <c r="A12" s="196">
        <v>1</v>
      </c>
      <c r="B12" s="194" t="s">
        <v>738</v>
      </c>
      <c r="C12" s="192" t="s">
        <v>737</v>
      </c>
      <c r="D12" s="195" t="s">
        <v>736</v>
      </c>
      <c r="E12" s="194" t="s">
        <v>735</v>
      </c>
      <c r="F12" s="193">
        <v>1</v>
      </c>
      <c r="G12" s="193">
        <v>1</v>
      </c>
      <c r="H12" s="193">
        <v>1.5</v>
      </c>
      <c r="I12" s="193">
        <v>2</v>
      </c>
      <c r="J12" s="193">
        <v>2</v>
      </c>
      <c r="K12" s="193">
        <v>1.5</v>
      </c>
      <c r="L12" s="193">
        <v>1</v>
      </c>
      <c r="M12" s="193">
        <v>2</v>
      </c>
      <c r="N12" s="193">
        <v>2.5</v>
      </c>
      <c r="O12" s="193">
        <v>3.5</v>
      </c>
      <c r="P12" s="193">
        <v>3</v>
      </c>
      <c r="Q12" s="193">
        <v>2</v>
      </c>
      <c r="R12" s="193">
        <v>2</v>
      </c>
      <c r="S12" s="193">
        <v>2</v>
      </c>
      <c r="T12" s="193">
        <v>4</v>
      </c>
      <c r="U12" s="193">
        <v>2.5</v>
      </c>
      <c r="V12" s="193">
        <v>3.5</v>
      </c>
      <c r="W12" s="193">
        <v>4</v>
      </c>
      <c r="X12" s="193">
        <v>3</v>
      </c>
      <c r="Y12" s="193">
        <v>2.5</v>
      </c>
      <c r="Z12" s="193">
        <v>4</v>
      </c>
      <c r="AA12" s="193">
        <v>2</v>
      </c>
      <c r="AB12" s="193">
        <v>4</v>
      </c>
      <c r="AC12" s="193">
        <v>1.5</v>
      </c>
      <c r="AD12" s="193">
        <v>2</v>
      </c>
      <c r="AE12" s="193">
        <v>3.5</v>
      </c>
      <c r="AF12" s="193">
        <v>2</v>
      </c>
      <c r="AG12" s="193">
        <v>3</v>
      </c>
      <c r="AH12" s="193">
        <v>3</v>
      </c>
      <c r="AI12" s="193">
        <v>2</v>
      </c>
      <c r="AJ12" s="193">
        <v>2</v>
      </c>
      <c r="AK12" s="193">
        <v>2</v>
      </c>
      <c r="AL12" s="193">
        <v>4</v>
      </c>
      <c r="AM12" s="193">
        <v>1.5</v>
      </c>
      <c r="AN12" s="193">
        <v>3</v>
      </c>
      <c r="AO12" s="193">
        <v>2</v>
      </c>
      <c r="AP12" s="193">
        <v>2.5</v>
      </c>
      <c r="AQ12" s="193">
        <v>2</v>
      </c>
      <c r="AR12" s="193">
        <v>1</v>
      </c>
      <c r="AS12" s="193">
        <v>3</v>
      </c>
      <c r="AT12" s="193">
        <v>3</v>
      </c>
      <c r="AU12" s="193">
        <v>4</v>
      </c>
      <c r="AV12" s="193">
        <v>3</v>
      </c>
      <c r="AW12" s="193">
        <v>3</v>
      </c>
      <c r="AX12" s="193">
        <v>3</v>
      </c>
      <c r="AY12" s="193">
        <v>2.5</v>
      </c>
      <c r="AZ12" s="193" t="s">
        <v>73</v>
      </c>
      <c r="BA12" s="193">
        <v>3.5</v>
      </c>
      <c r="BB12" s="193">
        <v>3</v>
      </c>
      <c r="BC12" s="192">
        <v>39.2</v>
      </c>
      <c r="BD12" s="197">
        <v>125</v>
      </c>
      <c r="BE12" s="192" t="s">
        <v>734</v>
      </c>
      <c r="BF12" s="191" t="s">
        <v>76</v>
      </c>
      <c r="BG12" s="191" t="s">
        <v>76</v>
      </c>
      <c r="BH12" s="191" t="s">
        <v>76</v>
      </c>
      <c r="BI12" s="191" t="s">
        <v>76</v>
      </c>
      <c r="BJ12" s="191" t="s">
        <v>76</v>
      </c>
      <c r="BK12" s="190" t="s">
        <v>77</v>
      </c>
      <c r="BL12" s="189"/>
    </row>
    <row r="13" spans="1:64" s="74" customFormat="1" ht="23.25" customHeight="1">
      <c r="A13" s="196">
        <v>2</v>
      </c>
      <c r="B13" s="194">
        <v>1511012430</v>
      </c>
      <c r="C13" s="192" t="s">
        <v>733</v>
      </c>
      <c r="D13" s="195" t="s">
        <v>732</v>
      </c>
      <c r="E13" s="194" t="s">
        <v>731</v>
      </c>
      <c r="F13" s="193">
        <v>3.5</v>
      </c>
      <c r="G13" s="193">
        <v>1</v>
      </c>
      <c r="H13" s="193">
        <v>1.5</v>
      </c>
      <c r="I13" s="193">
        <v>3.5</v>
      </c>
      <c r="J13" s="193">
        <v>3</v>
      </c>
      <c r="K13" s="193">
        <v>1.5</v>
      </c>
      <c r="L13" s="193">
        <v>2</v>
      </c>
      <c r="M13" s="193">
        <v>1</v>
      </c>
      <c r="N13" s="193">
        <v>3</v>
      </c>
      <c r="O13" s="193">
        <v>1.5</v>
      </c>
      <c r="P13" s="193">
        <v>3.5</v>
      </c>
      <c r="Q13" s="193">
        <v>3.5</v>
      </c>
      <c r="R13" s="193">
        <v>1</v>
      </c>
      <c r="S13" s="193">
        <v>2.5</v>
      </c>
      <c r="T13" s="193">
        <v>1</v>
      </c>
      <c r="U13" s="193">
        <v>3</v>
      </c>
      <c r="V13" s="193">
        <v>3.5</v>
      </c>
      <c r="W13" s="193">
        <v>3</v>
      </c>
      <c r="X13" s="193">
        <v>2</v>
      </c>
      <c r="Y13" s="193">
        <v>2</v>
      </c>
      <c r="Z13" s="193">
        <v>2</v>
      </c>
      <c r="AA13" s="193">
        <v>1.5</v>
      </c>
      <c r="AB13" s="193">
        <v>3.5</v>
      </c>
      <c r="AC13" s="193">
        <v>1</v>
      </c>
      <c r="AD13" s="193">
        <v>3</v>
      </c>
      <c r="AE13" s="193">
        <v>3.5</v>
      </c>
      <c r="AF13" s="193">
        <v>2.5</v>
      </c>
      <c r="AG13" s="193">
        <v>2</v>
      </c>
      <c r="AH13" s="193">
        <v>3.5</v>
      </c>
      <c r="AI13" s="193">
        <v>2.5</v>
      </c>
      <c r="AJ13" s="193">
        <v>3</v>
      </c>
      <c r="AK13" s="193">
        <v>2</v>
      </c>
      <c r="AL13" s="193">
        <v>4</v>
      </c>
      <c r="AM13" s="193">
        <v>3.5</v>
      </c>
      <c r="AN13" s="193">
        <v>3</v>
      </c>
      <c r="AO13" s="193">
        <v>2</v>
      </c>
      <c r="AP13" s="193">
        <v>1</v>
      </c>
      <c r="AQ13" s="193">
        <v>2.5</v>
      </c>
      <c r="AR13" s="193">
        <v>2</v>
      </c>
      <c r="AS13" s="193">
        <v>1</v>
      </c>
      <c r="AT13" s="193">
        <v>1</v>
      </c>
      <c r="AU13" s="193">
        <v>2</v>
      </c>
      <c r="AV13" s="193">
        <v>4</v>
      </c>
      <c r="AW13" s="193">
        <v>3.5</v>
      </c>
      <c r="AX13" s="193">
        <v>3</v>
      </c>
      <c r="AY13" s="193">
        <v>3</v>
      </c>
      <c r="AZ13" s="193" t="s">
        <v>73</v>
      </c>
      <c r="BA13" s="193">
        <v>1</v>
      </c>
      <c r="BB13" s="193">
        <v>3.5</v>
      </c>
      <c r="BC13" s="192">
        <v>20.8</v>
      </c>
      <c r="BD13" s="197">
        <v>125</v>
      </c>
      <c r="BE13" s="192" t="s">
        <v>242</v>
      </c>
      <c r="BF13" s="191" t="s">
        <v>76</v>
      </c>
      <c r="BG13" s="199" t="s">
        <v>76</v>
      </c>
      <c r="BH13" s="191" t="s">
        <v>76</v>
      </c>
      <c r="BI13" s="191" t="s">
        <v>76</v>
      </c>
      <c r="BJ13" s="191" t="s">
        <v>76</v>
      </c>
      <c r="BK13" s="198" t="s">
        <v>77</v>
      </c>
      <c r="BL13" s="189"/>
    </row>
    <row r="14" spans="1:64" s="74" customFormat="1" ht="23.25" customHeight="1">
      <c r="A14" s="196">
        <v>3</v>
      </c>
      <c r="B14" s="194" t="s">
        <v>730</v>
      </c>
      <c r="C14" s="192" t="s">
        <v>729</v>
      </c>
      <c r="D14" s="195" t="s">
        <v>282</v>
      </c>
      <c r="E14" s="194" t="s">
        <v>728</v>
      </c>
      <c r="F14" s="193">
        <v>3</v>
      </c>
      <c r="G14" s="193">
        <v>3</v>
      </c>
      <c r="H14" s="193">
        <v>3.5</v>
      </c>
      <c r="I14" s="193">
        <v>3</v>
      </c>
      <c r="J14" s="193">
        <v>3.5</v>
      </c>
      <c r="K14" s="193">
        <v>1</v>
      </c>
      <c r="L14" s="193">
        <v>3</v>
      </c>
      <c r="M14" s="193">
        <v>2.5</v>
      </c>
      <c r="N14" s="193">
        <v>3</v>
      </c>
      <c r="O14" s="193">
        <v>2</v>
      </c>
      <c r="P14" s="193">
        <v>3.5</v>
      </c>
      <c r="Q14" s="193">
        <v>4</v>
      </c>
      <c r="R14" s="193">
        <v>3.5</v>
      </c>
      <c r="S14" s="193">
        <v>3</v>
      </c>
      <c r="T14" s="193">
        <v>3.5</v>
      </c>
      <c r="U14" s="193">
        <v>4</v>
      </c>
      <c r="V14" s="193">
        <v>4</v>
      </c>
      <c r="W14" s="193">
        <v>2</v>
      </c>
      <c r="X14" s="193">
        <v>3</v>
      </c>
      <c r="Y14" s="193">
        <v>2</v>
      </c>
      <c r="Z14" s="193">
        <v>3</v>
      </c>
      <c r="AA14" s="193">
        <v>2.5</v>
      </c>
      <c r="AB14" s="193">
        <v>4</v>
      </c>
      <c r="AC14" s="193">
        <v>2</v>
      </c>
      <c r="AD14" s="193">
        <v>2.5</v>
      </c>
      <c r="AE14" s="193">
        <v>3.5</v>
      </c>
      <c r="AF14" s="193">
        <v>2</v>
      </c>
      <c r="AG14" s="193">
        <v>2.5</v>
      </c>
      <c r="AH14" s="193">
        <v>3</v>
      </c>
      <c r="AI14" s="193">
        <v>3.5</v>
      </c>
      <c r="AJ14" s="193">
        <v>3.5</v>
      </c>
      <c r="AK14" s="193">
        <v>3</v>
      </c>
      <c r="AL14" s="193">
        <v>4</v>
      </c>
      <c r="AM14" s="193">
        <v>3</v>
      </c>
      <c r="AN14" s="193">
        <v>2.5</v>
      </c>
      <c r="AO14" s="193">
        <v>1.5</v>
      </c>
      <c r="AP14" s="193">
        <v>3</v>
      </c>
      <c r="AQ14" s="193">
        <v>3</v>
      </c>
      <c r="AR14" s="193">
        <v>4</v>
      </c>
      <c r="AS14" s="193">
        <v>1.5</v>
      </c>
      <c r="AT14" s="193">
        <v>3.5</v>
      </c>
      <c r="AU14" s="193">
        <v>2.5</v>
      </c>
      <c r="AV14" s="193">
        <v>3</v>
      </c>
      <c r="AW14" s="193">
        <v>3</v>
      </c>
      <c r="AX14" s="193">
        <v>3</v>
      </c>
      <c r="AY14" s="193">
        <v>3.5</v>
      </c>
      <c r="AZ14" s="193" t="s">
        <v>73</v>
      </c>
      <c r="BA14" s="193">
        <v>2.5</v>
      </c>
      <c r="BB14" s="193">
        <v>3</v>
      </c>
      <c r="BC14" s="192">
        <v>11.2</v>
      </c>
      <c r="BD14" s="197">
        <v>125</v>
      </c>
      <c r="BE14" s="192" t="s">
        <v>366</v>
      </c>
      <c r="BF14" s="191" t="s">
        <v>76</v>
      </c>
      <c r="BG14" s="191" t="s">
        <v>76</v>
      </c>
      <c r="BH14" s="191" t="s">
        <v>76</v>
      </c>
      <c r="BI14" s="191" t="s">
        <v>76</v>
      </c>
      <c r="BJ14" s="191" t="s">
        <v>76</v>
      </c>
      <c r="BK14" s="190" t="s">
        <v>77</v>
      </c>
      <c r="BL14" s="189"/>
    </row>
    <row r="16" spans="1:52" ht="12.75">
      <c r="A16" s="102" t="s">
        <v>78</v>
      </c>
      <c r="C16" s="398" t="s">
        <v>727</v>
      </c>
      <c r="D16" s="398"/>
      <c r="G16" s="396" t="s">
        <v>86</v>
      </c>
      <c r="H16" s="396"/>
      <c r="I16" s="396"/>
      <c r="J16" s="396"/>
      <c r="K16" s="396"/>
      <c r="L16" s="396"/>
      <c r="M16" s="396"/>
      <c r="N16" s="396"/>
      <c r="O16" s="396"/>
      <c r="R16" s="396" t="s">
        <v>79</v>
      </c>
      <c r="S16" s="396"/>
      <c r="T16" s="396"/>
      <c r="U16" s="396"/>
      <c r="V16" s="396"/>
      <c r="W16" s="396"/>
      <c r="X16" s="396"/>
      <c r="AA16" s="448" t="s">
        <v>561</v>
      </c>
      <c r="AB16" s="448"/>
      <c r="AC16" s="448"/>
      <c r="AD16" s="448"/>
      <c r="AE16" s="448"/>
      <c r="AF16" s="448"/>
      <c r="AG16" s="448"/>
      <c r="AH16" s="448"/>
      <c r="AJ16" s="84"/>
      <c r="AO16" s="396" t="s">
        <v>80</v>
      </c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</row>
    <row r="17" spans="3:4" ht="12.75">
      <c r="C17" s="398" t="s">
        <v>87</v>
      </c>
      <c r="D17" s="398"/>
    </row>
    <row r="18" spans="45:61" ht="15.75">
      <c r="AS18" s="335" t="s">
        <v>91</v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</row>
    <row r="19" spans="1:61" ht="15.75" customHeight="1">
      <c r="A19" s="335" t="s">
        <v>668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99" t="s">
        <v>88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0" t="s">
        <v>667</v>
      </c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335" t="s">
        <v>81</v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</row>
    <row r="20" spans="1:61" ht="15.75" customHeight="1">
      <c r="A20" s="401" t="s">
        <v>666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399" t="s">
        <v>89</v>
      </c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3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82"/>
      <c r="N24" s="182"/>
      <c r="O24" s="182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82"/>
      <c r="N25" s="182"/>
      <c r="O25" s="182"/>
      <c r="P25" s="182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</row>
    <row r="26" spans="1:61" ht="16.5" customHeight="1">
      <c r="A26" s="385" t="s">
        <v>96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95" t="s">
        <v>90</v>
      </c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S26" s="385" t="s">
        <v>665</v>
      </c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</row>
  </sheetData>
  <sheetProtection/>
  <mergeCells count="84">
    <mergeCell ref="AR9:AR10"/>
    <mergeCell ref="AQ9:AQ10"/>
    <mergeCell ref="A26:J26"/>
    <mergeCell ref="K26:AA26"/>
    <mergeCell ref="C16:D16"/>
    <mergeCell ref="C17:D17"/>
    <mergeCell ref="AA16:AH16"/>
    <mergeCell ref="AO16:AZ16"/>
    <mergeCell ref="AS26:BI26"/>
    <mergeCell ref="AS18:BI18"/>
    <mergeCell ref="A19:J19"/>
    <mergeCell ref="K19:AA19"/>
    <mergeCell ref="AB19:AR20"/>
    <mergeCell ref="AS19:BI19"/>
    <mergeCell ref="A20:J20"/>
    <mergeCell ref="K20:AA20"/>
    <mergeCell ref="G16:O16"/>
    <mergeCell ref="R16:X16"/>
    <mergeCell ref="P2:BK2"/>
    <mergeCell ref="P3:BK3"/>
    <mergeCell ref="P4:BK4"/>
    <mergeCell ref="A5:BK5"/>
    <mergeCell ref="A6:BK6"/>
    <mergeCell ref="A8:E8"/>
    <mergeCell ref="AP9:AP10"/>
    <mergeCell ref="BE9:BE10"/>
    <mergeCell ref="BD9:BD10"/>
    <mergeCell ref="AY9:AY10"/>
    <mergeCell ref="AX9:AX10"/>
    <mergeCell ref="AW9:AW10"/>
    <mergeCell ref="AV9:AV10"/>
    <mergeCell ref="AZ9:BB9"/>
    <mergeCell ref="AT9:AT10"/>
    <mergeCell ref="AS9:AS10"/>
    <mergeCell ref="P9:P10"/>
    <mergeCell ref="AA9:AA10"/>
    <mergeCell ref="Z9:Z10"/>
    <mergeCell ref="AE9:AE10"/>
    <mergeCell ref="AD9:AD10"/>
    <mergeCell ref="AO9:AO10"/>
    <mergeCell ref="AN9:AN10"/>
    <mergeCell ref="AM9:AM10"/>
    <mergeCell ref="AL9:AL10"/>
    <mergeCell ref="AK9:AK10"/>
    <mergeCell ref="BK9:BK11"/>
    <mergeCell ref="S9:S10"/>
    <mergeCell ref="BJ9:BJ11"/>
    <mergeCell ref="AI9:AI10"/>
    <mergeCell ref="AH9:AH10"/>
    <mergeCell ref="AG9:AG10"/>
    <mergeCell ref="AF9:AF10"/>
    <mergeCell ref="T9:T10"/>
    <mergeCell ref="AJ9:AJ10"/>
    <mergeCell ref="AU9:AU10"/>
    <mergeCell ref="BI9:BI11"/>
    <mergeCell ref="Q9:Q10"/>
    <mergeCell ref="BH9:BH11"/>
    <mergeCell ref="BG9:BG11"/>
    <mergeCell ref="BF9:BF11"/>
    <mergeCell ref="BC9:BC11"/>
    <mergeCell ref="AC9:AC10"/>
    <mergeCell ref="Y9:Y10"/>
    <mergeCell ref="A2:O2"/>
    <mergeCell ref="C9:D11"/>
    <mergeCell ref="A3:O3"/>
    <mergeCell ref="K9:K10"/>
    <mergeCell ref="E9:E11"/>
    <mergeCell ref="F9:F10"/>
    <mergeCell ref="O9:O10"/>
    <mergeCell ref="N9:N10"/>
    <mergeCell ref="X9:X10"/>
    <mergeCell ref="W9:W10"/>
    <mergeCell ref="A9:A11"/>
    <mergeCell ref="L9:L10"/>
    <mergeCell ref="V9:V10"/>
    <mergeCell ref="R9:R10"/>
    <mergeCell ref="I9:I10"/>
    <mergeCell ref="B9:B11"/>
    <mergeCell ref="H9:H10"/>
    <mergeCell ref="AB9:AB10"/>
    <mergeCell ref="G9:G10"/>
    <mergeCell ref="J9:J10"/>
    <mergeCell ref="U9:U10"/>
    <mergeCell ref="M9:M10"/>
  </mergeCells>
  <printOptions horizontalCentered="1"/>
  <pageMargins left="0" right="0" top="0" bottom="0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L26"/>
  <sheetViews>
    <sheetView zoomScaleSheetLayoutView="100" zoomScalePageLayoutView="0" workbookViewId="0" topLeftCell="A10">
      <selection activeCell="AL14" sqref="AL14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6" width="2.421875" style="32" customWidth="1"/>
    <col min="57" max="57" width="3.421875" style="32" customWidth="1"/>
    <col min="58" max="62" width="2.421875" style="32" customWidth="1"/>
    <col min="63" max="63" width="6.421875" style="32" customWidth="1"/>
    <col min="64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753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59" s="61" customFormat="1" ht="5.2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3" s="187" customFormat="1" ht="1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68.2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696</v>
      </c>
      <c r="G9" s="404" t="s">
        <v>22</v>
      </c>
      <c r="H9" s="404" t="s">
        <v>676</v>
      </c>
      <c r="I9" s="404" t="s">
        <v>711</v>
      </c>
      <c r="J9" s="404" t="s">
        <v>690</v>
      </c>
      <c r="K9" s="404" t="s">
        <v>9</v>
      </c>
      <c r="L9" s="404" t="s">
        <v>12</v>
      </c>
      <c r="M9" s="404" t="s">
        <v>691</v>
      </c>
      <c r="N9" s="404" t="s">
        <v>154</v>
      </c>
      <c r="O9" s="404" t="s">
        <v>689</v>
      </c>
      <c r="P9" s="404" t="s">
        <v>710</v>
      </c>
      <c r="Q9" s="404" t="s">
        <v>190</v>
      </c>
      <c r="R9" s="404" t="s">
        <v>222</v>
      </c>
      <c r="S9" s="404" t="s">
        <v>203</v>
      </c>
      <c r="T9" s="404" t="s">
        <v>214</v>
      </c>
      <c r="U9" s="404" t="s">
        <v>693</v>
      </c>
      <c r="V9" s="404" t="s">
        <v>709</v>
      </c>
      <c r="W9" s="404" t="s">
        <v>33</v>
      </c>
      <c r="X9" s="404" t="s">
        <v>16</v>
      </c>
      <c r="Y9" s="404" t="s">
        <v>220</v>
      </c>
      <c r="Z9" s="404" t="s">
        <v>698</v>
      </c>
      <c r="AA9" s="404" t="s">
        <v>191</v>
      </c>
      <c r="AB9" s="404" t="s">
        <v>688</v>
      </c>
      <c r="AC9" s="404" t="s">
        <v>681</v>
      </c>
      <c r="AD9" s="404" t="s">
        <v>196</v>
      </c>
      <c r="AE9" s="404" t="s">
        <v>195</v>
      </c>
      <c r="AF9" s="404" t="s">
        <v>208</v>
      </c>
      <c r="AG9" s="404" t="s">
        <v>677</v>
      </c>
      <c r="AH9" s="404" t="s">
        <v>685</v>
      </c>
      <c r="AI9" s="404" t="s">
        <v>189</v>
      </c>
      <c r="AJ9" s="404" t="s">
        <v>198</v>
      </c>
      <c r="AK9" s="404" t="s">
        <v>686</v>
      </c>
      <c r="AL9" s="404" t="s">
        <v>20</v>
      </c>
      <c r="AM9" s="404" t="s">
        <v>684</v>
      </c>
      <c r="AN9" s="404" t="s">
        <v>43</v>
      </c>
      <c r="AO9" s="404" t="s">
        <v>40</v>
      </c>
      <c r="AP9" s="404" t="s">
        <v>207</v>
      </c>
      <c r="AQ9" s="404" t="s">
        <v>708</v>
      </c>
      <c r="AR9" s="404" t="s">
        <v>697</v>
      </c>
      <c r="AS9" s="404" t="s">
        <v>687</v>
      </c>
      <c r="AT9" s="404" t="s">
        <v>29</v>
      </c>
      <c r="AU9" s="404" t="s">
        <v>683</v>
      </c>
      <c r="AV9" s="404" t="s">
        <v>707</v>
      </c>
      <c r="AW9" s="404" t="s">
        <v>680</v>
      </c>
      <c r="AX9" s="404" t="s">
        <v>706</v>
      </c>
      <c r="AY9" s="404" t="s">
        <v>705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4" t="s">
        <v>132</v>
      </c>
      <c r="BK9" s="405" t="s">
        <v>65</v>
      </c>
    </row>
    <row r="10" spans="1:63" ht="156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s="201" customFormat="1" ht="24.75" customHeight="1">
      <c r="A12" s="196">
        <v>1</v>
      </c>
      <c r="B12" s="194" t="s">
        <v>752</v>
      </c>
      <c r="C12" s="192" t="s">
        <v>751</v>
      </c>
      <c r="D12" s="195" t="s">
        <v>501</v>
      </c>
      <c r="E12" s="194" t="s">
        <v>750</v>
      </c>
      <c r="F12" s="193">
        <v>3</v>
      </c>
      <c r="G12" s="193">
        <v>1.5</v>
      </c>
      <c r="H12" s="193">
        <v>3</v>
      </c>
      <c r="I12" s="193">
        <v>3.5</v>
      </c>
      <c r="J12" s="193">
        <v>2.5</v>
      </c>
      <c r="K12" s="193">
        <v>2</v>
      </c>
      <c r="L12" s="193">
        <v>2.5</v>
      </c>
      <c r="M12" s="193">
        <v>2</v>
      </c>
      <c r="N12" s="193">
        <v>2.5</v>
      </c>
      <c r="O12" s="193">
        <v>3</v>
      </c>
      <c r="P12" s="193">
        <v>3.5</v>
      </c>
      <c r="Q12" s="193">
        <v>4</v>
      </c>
      <c r="R12" s="193">
        <v>2</v>
      </c>
      <c r="S12" s="193">
        <v>2</v>
      </c>
      <c r="T12" s="193">
        <v>2</v>
      </c>
      <c r="U12" s="193">
        <v>3</v>
      </c>
      <c r="V12" s="193">
        <v>4</v>
      </c>
      <c r="W12" s="193">
        <v>2</v>
      </c>
      <c r="X12" s="193">
        <v>2.5</v>
      </c>
      <c r="Y12" s="193">
        <v>2.5</v>
      </c>
      <c r="Z12" s="193">
        <v>3</v>
      </c>
      <c r="AA12" s="193">
        <v>3</v>
      </c>
      <c r="AB12" s="193">
        <v>3</v>
      </c>
      <c r="AC12" s="193">
        <v>3</v>
      </c>
      <c r="AD12" s="193">
        <v>2.5</v>
      </c>
      <c r="AE12" s="193">
        <v>4</v>
      </c>
      <c r="AF12" s="193">
        <v>2</v>
      </c>
      <c r="AG12" s="193">
        <v>3</v>
      </c>
      <c r="AH12" s="193">
        <v>4</v>
      </c>
      <c r="AI12" s="193">
        <v>2.5</v>
      </c>
      <c r="AJ12" s="193">
        <v>2.5</v>
      </c>
      <c r="AK12" s="193">
        <v>2</v>
      </c>
      <c r="AL12" s="193">
        <v>4</v>
      </c>
      <c r="AM12" s="193">
        <v>3</v>
      </c>
      <c r="AN12" s="193">
        <v>2</v>
      </c>
      <c r="AO12" s="193">
        <v>2</v>
      </c>
      <c r="AP12" s="193">
        <v>1</v>
      </c>
      <c r="AQ12" s="193">
        <v>3</v>
      </c>
      <c r="AR12" s="193">
        <v>3</v>
      </c>
      <c r="AS12" s="193">
        <v>2</v>
      </c>
      <c r="AT12" s="193">
        <v>2.5</v>
      </c>
      <c r="AU12" s="193">
        <v>1</v>
      </c>
      <c r="AV12" s="193">
        <v>4</v>
      </c>
      <c r="AW12" s="193">
        <v>3</v>
      </c>
      <c r="AX12" s="193">
        <v>3.5</v>
      </c>
      <c r="AY12" s="193">
        <v>2.5</v>
      </c>
      <c r="AZ12" s="193" t="s">
        <v>73</v>
      </c>
      <c r="BA12" s="193">
        <v>3</v>
      </c>
      <c r="BB12" s="193">
        <v>3</v>
      </c>
      <c r="BC12" s="192">
        <v>8</v>
      </c>
      <c r="BD12" s="192" t="s">
        <v>74</v>
      </c>
      <c r="BE12" s="192" t="s">
        <v>749</v>
      </c>
      <c r="BF12" s="191" t="s">
        <v>76</v>
      </c>
      <c r="BG12" s="191" t="s">
        <v>76</v>
      </c>
      <c r="BH12" s="191" t="s">
        <v>76</v>
      </c>
      <c r="BI12" s="191" t="s">
        <v>76</v>
      </c>
      <c r="BJ12" s="191" t="s">
        <v>76</v>
      </c>
      <c r="BK12" s="190" t="s">
        <v>77</v>
      </c>
      <c r="BL12" s="200">
        <f>SUMPRODUCT(F12:BB12,$F$11:$BB$11)/SUM(125)</f>
        <v>2.764</v>
      </c>
    </row>
    <row r="13" spans="1:64" s="74" customFormat="1" ht="24.75" customHeight="1">
      <c r="A13" s="196">
        <v>2</v>
      </c>
      <c r="B13" s="194" t="s">
        <v>748</v>
      </c>
      <c r="C13" s="192" t="s">
        <v>369</v>
      </c>
      <c r="D13" s="195" t="s">
        <v>747</v>
      </c>
      <c r="E13" s="194" t="s">
        <v>746</v>
      </c>
      <c r="F13" s="193">
        <v>2.5</v>
      </c>
      <c r="G13" s="193">
        <v>1</v>
      </c>
      <c r="H13" s="193">
        <v>3</v>
      </c>
      <c r="I13" s="193">
        <v>3.5</v>
      </c>
      <c r="J13" s="193">
        <v>3.5</v>
      </c>
      <c r="K13" s="193">
        <v>2</v>
      </c>
      <c r="L13" s="193">
        <v>2</v>
      </c>
      <c r="M13" s="193">
        <v>2</v>
      </c>
      <c r="N13" s="193">
        <v>2</v>
      </c>
      <c r="O13" s="193">
        <v>2.5</v>
      </c>
      <c r="P13" s="193">
        <v>2.5</v>
      </c>
      <c r="Q13" s="193">
        <v>2.5</v>
      </c>
      <c r="R13" s="193">
        <v>2</v>
      </c>
      <c r="S13" s="193">
        <v>2</v>
      </c>
      <c r="T13" s="193">
        <v>3</v>
      </c>
      <c r="U13" s="193">
        <v>3</v>
      </c>
      <c r="V13" s="193">
        <v>4</v>
      </c>
      <c r="W13" s="193">
        <v>1</v>
      </c>
      <c r="X13" s="193">
        <v>3</v>
      </c>
      <c r="Y13" s="193">
        <v>1.5</v>
      </c>
      <c r="Z13" s="193">
        <v>2</v>
      </c>
      <c r="AA13" s="193">
        <v>2</v>
      </c>
      <c r="AB13" s="193">
        <v>4</v>
      </c>
      <c r="AC13" s="193">
        <v>2</v>
      </c>
      <c r="AD13" s="193">
        <v>3</v>
      </c>
      <c r="AE13" s="193">
        <v>4</v>
      </c>
      <c r="AF13" s="193">
        <v>2</v>
      </c>
      <c r="AG13" s="193">
        <v>3</v>
      </c>
      <c r="AH13" s="193">
        <v>4</v>
      </c>
      <c r="AI13" s="193">
        <v>2.5</v>
      </c>
      <c r="AJ13" s="193">
        <v>3.5</v>
      </c>
      <c r="AK13" s="193">
        <v>1.5</v>
      </c>
      <c r="AL13" s="193">
        <v>4</v>
      </c>
      <c r="AM13" s="193">
        <v>3</v>
      </c>
      <c r="AN13" s="193">
        <v>3</v>
      </c>
      <c r="AO13" s="193">
        <v>1</v>
      </c>
      <c r="AP13" s="193">
        <v>1</v>
      </c>
      <c r="AQ13" s="193">
        <v>3.5</v>
      </c>
      <c r="AR13" s="193">
        <v>2.5</v>
      </c>
      <c r="AS13" s="193">
        <v>2</v>
      </c>
      <c r="AT13" s="193">
        <v>2</v>
      </c>
      <c r="AU13" s="193">
        <v>2</v>
      </c>
      <c r="AV13" s="193">
        <v>3.5</v>
      </c>
      <c r="AW13" s="193">
        <v>4</v>
      </c>
      <c r="AX13" s="193">
        <v>4</v>
      </c>
      <c r="AY13" s="193">
        <v>4</v>
      </c>
      <c r="AZ13" s="193" t="s">
        <v>73</v>
      </c>
      <c r="BA13" s="193">
        <v>2.5</v>
      </c>
      <c r="BB13" s="193">
        <v>2</v>
      </c>
      <c r="BC13" s="192">
        <v>24</v>
      </c>
      <c r="BD13" s="192" t="s">
        <v>74</v>
      </c>
      <c r="BE13" s="192" t="s">
        <v>745</v>
      </c>
      <c r="BF13" s="191" t="s">
        <v>76</v>
      </c>
      <c r="BG13" s="191" t="s">
        <v>76</v>
      </c>
      <c r="BH13" s="191" t="s">
        <v>76</v>
      </c>
      <c r="BI13" s="191" t="s">
        <v>76</v>
      </c>
      <c r="BJ13" s="191" t="s">
        <v>76</v>
      </c>
      <c r="BK13" s="190" t="s">
        <v>77</v>
      </c>
      <c r="BL13" s="200">
        <f>SUMPRODUCT(F13:BB13,$F$11:$BB$11)/SUM(125)</f>
        <v>2.716</v>
      </c>
    </row>
    <row r="14" spans="1:64" s="74" customFormat="1" ht="24.75" customHeight="1">
      <c r="A14" s="196">
        <v>3</v>
      </c>
      <c r="B14" s="194" t="s">
        <v>744</v>
      </c>
      <c r="C14" s="192" t="s">
        <v>743</v>
      </c>
      <c r="D14" s="195" t="s">
        <v>742</v>
      </c>
      <c r="E14" s="194" t="s">
        <v>741</v>
      </c>
      <c r="F14" s="193">
        <v>2</v>
      </c>
      <c r="G14" s="193">
        <v>3</v>
      </c>
      <c r="H14" s="193">
        <v>2.5</v>
      </c>
      <c r="I14" s="193">
        <v>4</v>
      </c>
      <c r="J14" s="193">
        <v>2.5</v>
      </c>
      <c r="K14" s="193">
        <v>2</v>
      </c>
      <c r="L14" s="193">
        <v>2.5</v>
      </c>
      <c r="M14" s="193">
        <v>2</v>
      </c>
      <c r="N14" s="193">
        <v>3</v>
      </c>
      <c r="O14" s="193">
        <v>3</v>
      </c>
      <c r="P14" s="193">
        <v>3</v>
      </c>
      <c r="Q14" s="193">
        <v>2</v>
      </c>
      <c r="R14" s="193">
        <v>3.5</v>
      </c>
      <c r="S14" s="193">
        <v>1.5</v>
      </c>
      <c r="T14" s="193">
        <v>3</v>
      </c>
      <c r="U14" s="193">
        <v>3</v>
      </c>
      <c r="V14" s="193">
        <v>4</v>
      </c>
      <c r="W14" s="193">
        <v>1</v>
      </c>
      <c r="X14" s="193">
        <v>3.5</v>
      </c>
      <c r="Y14" s="193">
        <v>3.5</v>
      </c>
      <c r="Z14" s="193">
        <v>3.5</v>
      </c>
      <c r="AA14" s="193">
        <v>3.5</v>
      </c>
      <c r="AB14" s="193">
        <v>4</v>
      </c>
      <c r="AC14" s="193">
        <v>2.5</v>
      </c>
      <c r="AD14" s="193">
        <v>2</v>
      </c>
      <c r="AE14" s="193">
        <v>3</v>
      </c>
      <c r="AF14" s="193">
        <v>2</v>
      </c>
      <c r="AG14" s="193">
        <v>4</v>
      </c>
      <c r="AH14" s="193">
        <v>4</v>
      </c>
      <c r="AI14" s="193">
        <v>3</v>
      </c>
      <c r="AJ14" s="193">
        <v>3</v>
      </c>
      <c r="AK14" s="193">
        <v>2.5</v>
      </c>
      <c r="AL14" s="193">
        <v>4</v>
      </c>
      <c r="AM14" s="193">
        <v>2</v>
      </c>
      <c r="AN14" s="193">
        <v>3</v>
      </c>
      <c r="AO14" s="193">
        <v>2</v>
      </c>
      <c r="AP14" s="193">
        <v>1.5</v>
      </c>
      <c r="AQ14" s="193">
        <v>3.5</v>
      </c>
      <c r="AR14" s="193">
        <v>1.5</v>
      </c>
      <c r="AS14" s="193">
        <v>1</v>
      </c>
      <c r="AT14" s="193">
        <v>2.5</v>
      </c>
      <c r="AU14" s="193">
        <v>1</v>
      </c>
      <c r="AV14" s="193">
        <v>2.5</v>
      </c>
      <c r="AW14" s="193">
        <v>4</v>
      </c>
      <c r="AX14" s="193">
        <v>3</v>
      </c>
      <c r="AY14" s="193">
        <v>2.5</v>
      </c>
      <c r="AZ14" s="193" t="s">
        <v>73</v>
      </c>
      <c r="BA14" s="193">
        <v>3</v>
      </c>
      <c r="BB14" s="193">
        <v>2.5</v>
      </c>
      <c r="BC14" s="192">
        <v>20.8</v>
      </c>
      <c r="BD14" s="192" t="s">
        <v>74</v>
      </c>
      <c r="BE14" s="192" t="s">
        <v>740</v>
      </c>
      <c r="BF14" s="191" t="s">
        <v>76</v>
      </c>
      <c r="BG14" s="191" t="s">
        <v>76</v>
      </c>
      <c r="BH14" s="191" t="s">
        <v>76</v>
      </c>
      <c r="BI14" s="191" t="s">
        <v>76</v>
      </c>
      <c r="BJ14" s="191" t="s">
        <v>76</v>
      </c>
      <c r="BK14" s="190" t="s">
        <v>77</v>
      </c>
      <c r="BL14" s="200">
        <f>SUMPRODUCT(F14:BB14,$F$11:$BB$11)/SUM(125)</f>
        <v>2.792</v>
      </c>
    </row>
    <row r="15" ht="9" customHeight="1"/>
    <row r="16" spans="1:52" ht="12.75">
      <c r="A16" s="102" t="s">
        <v>78</v>
      </c>
      <c r="C16" s="398" t="s">
        <v>727</v>
      </c>
      <c r="D16" s="398"/>
      <c r="F16" s="396" t="s">
        <v>389</v>
      </c>
      <c r="G16" s="396"/>
      <c r="H16" s="396"/>
      <c r="I16" s="396"/>
      <c r="J16" s="396"/>
      <c r="K16" s="396"/>
      <c r="L16" s="396"/>
      <c r="M16" s="396"/>
      <c r="N16" s="396"/>
      <c r="O16" s="396"/>
      <c r="R16" s="396" t="s">
        <v>79</v>
      </c>
      <c r="S16" s="396"/>
      <c r="T16" s="396"/>
      <c r="U16" s="396"/>
      <c r="V16" s="396"/>
      <c r="W16" s="396"/>
      <c r="X16" s="396"/>
      <c r="AA16" s="396" t="s">
        <v>561</v>
      </c>
      <c r="AB16" s="396"/>
      <c r="AC16" s="396"/>
      <c r="AD16" s="396"/>
      <c r="AE16" s="396"/>
      <c r="AF16" s="396"/>
      <c r="AG16" s="396"/>
      <c r="AH16" s="396"/>
      <c r="AJ16" s="84"/>
      <c r="AO16" s="396" t="s">
        <v>80</v>
      </c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</row>
    <row r="17" spans="3:4" ht="12.75">
      <c r="C17" s="398" t="s">
        <v>87</v>
      </c>
      <c r="D17" s="398"/>
    </row>
    <row r="18" spans="45:61" ht="15.75">
      <c r="AS18" s="335" t="s">
        <v>91</v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</row>
    <row r="19" spans="1:61" ht="15.75" customHeight="1">
      <c r="A19" s="335" t="s">
        <v>668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99" t="s">
        <v>88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0" t="s">
        <v>667</v>
      </c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335" t="s">
        <v>81</v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</row>
    <row r="20" spans="1:61" ht="15.75" customHeight="1">
      <c r="A20" s="401" t="s">
        <v>666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399" t="s">
        <v>89</v>
      </c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3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82"/>
      <c r="N24" s="182"/>
      <c r="O24" s="182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82"/>
      <c r="N25" s="182"/>
      <c r="O25" s="182"/>
      <c r="P25" s="182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</row>
    <row r="26" spans="1:61" ht="16.5" customHeight="1">
      <c r="A26" s="385" t="s">
        <v>96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95" t="s">
        <v>90</v>
      </c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S26" s="385" t="s">
        <v>665</v>
      </c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</row>
  </sheetData>
  <sheetProtection/>
  <mergeCells count="84">
    <mergeCell ref="V9:V10"/>
    <mergeCell ref="R9:R10"/>
    <mergeCell ref="I9:I10"/>
    <mergeCell ref="B9:B11"/>
    <mergeCell ref="H9:H10"/>
    <mergeCell ref="AB9:AB10"/>
    <mergeCell ref="G9:G10"/>
    <mergeCell ref="J9:J10"/>
    <mergeCell ref="U9:U10"/>
    <mergeCell ref="M9:M10"/>
    <mergeCell ref="O9:O10"/>
    <mergeCell ref="N9:N10"/>
    <mergeCell ref="X9:X10"/>
    <mergeCell ref="W9:W10"/>
    <mergeCell ref="A9:A11"/>
    <mergeCell ref="L9:L10"/>
    <mergeCell ref="A2:O2"/>
    <mergeCell ref="C9:D11"/>
    <mergeCell ref="A3:O3"/>
    <mergeCell ref="K9:K10"/>
    <mergeCell ref="E9:E11"/>
    <mergeCell ref="F9:F10"/>
    <mergeCell ref="AJ9:AJ10"/>
    <mergeCell ref="AU9:AU10"/>
    <mergeCell ref="BI9:BI11"/>
    <mergeCell ref="Q9:Q10"/>
    <mergeCell ref="BH9:BH11"/>
    <mergeCell ref="BG9:BG11"/>
    <mergeCell ref="BF9:BF11"/>
    <mergeCell ref="BC9:BC11"/>
    <mergeCell ref="AC9:AC10"/>
    <mergeCell ref="Y9:Y10"/>
    <mergeCell ref="AL9:AL10"/>
    <mergeCell ref="AK9:AK10"/>
    <mergeCell ref="BK9:BK11"/>
    <mergeCell ref="S9:S10"/>
    <mergeCell ref="BJ9:BJ11"/>
    <mergeCell ref="AI9:AI10"/>
    <mergeCell ref="AH9:AH10"/>
    <mergeCell ref="AG9:AG10"/>
    <mergeCell ref="AF9:AF10"/>
    <mergeCell ref="T9:T10"/>
    <mergeCell ref="AT9:AT10"/>
    <mergeCell ref="AS9:AS10"/>
    <mergeCell ref="P9:P10"/>
    <mergeCell ref="AA9:AA10"/>
    <mergeCell ref="Z9:Z10"/>
    <mergeCell ref="AE9:AE10"/>
    <mergeCell ref="AD9:AD10"/>
    <mergeCell ref="AO9:AO10"/>
    <mergeCell ref="AN9:AN10"/>
    <mergeCell ref="AM9:AM10"/>
    <mergeCell ref="BD9:BD10"/>
    <mergeCell ref="AY9:AY10"/>
    <mergeCell ref="AX9:AX10"/>
    <mergeCell ref="AW9:AW10"/>
    <mergeCell ref="AV9:AV10"/>
    <mergeCell ref="AZ9:BB9"/>
    <mergeCell ref="AA16:AH16"/>
    <mergeCell ref="AO16:AZ16"/>
    <mergeCell ref="P2:BK2"/>
    <mergeCell ref="P3:BK3"/>
    <mergeCell ref="P4:BK4"/>
    <mergeCell ref="A5:BK5"/>
    <mergeCell ref="A6:BK6"/>
    <mergeCell ref="A8:E8"/>
    <mergeCell ref="AP9:AP10"/>
    <mergeCell ref="BE9:BE10"/>
    <mergeCell ref="AS26:BI26"/>
    <mergeCell ref="AS18:BI18"/>
    <mergeCell ref="A19:J19"/>
    <mergeCell ref="K19:AA19"/>
    <mergeCell ref="AB19:AR20"/>
    <mergeCell ref="AS19:BI19"/>
    <mergeCell ref="A20:J20"/>
    <mergeCell ref="K20:AA20"/>
    <mergeCell ref="AR9:AR10"/>
    <mergeCell ref="AQ9:AQ10"/>
    <mergeCell ref="A26:J26"/>
    <mergeCell ref="K26:AA26"/>
    <mergeCell ref="C16:D16"/>
    <mergeCell ref="C17:D17"/>
    <mergeCell ref="F16:O16"/>
    <mergeCell ref="R16:X16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L26"/>
  <sheetViews>
    <sheetView zoomScaleSheetLayoutView="100" zoomScalePageLayoutView="0" workbookViewId="0" topLeftCell="A10">
      <selection activeCell="AK14" sqref="AK14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6" width="2.421875" style="32" customWidth="1"/>
    <col min="57" max="57" width="4.140625" style="32" customWidth="1"/>
    <col min="58" max="62" width="2.421875" style="32" customWidth="1"/>
    <col min="63" max="63" width="7.57421875" style="32" customWidth="1"/>
    <col min="64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63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</row>
    <row r="6" spans="1:63" s="104" customFormat="1" ht="21.75" customHeight="1">
      <c r="A6" s="403" t="s">
        <v>767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</row>
    <row r="7" spans="1:59" s="61" customFormat="1" ht="8.2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3" s="187" customFormat="1" ht="1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  <c r="BK8" s="179"/>
    </row>
    <row r="9" spans="1:63" ht="48.7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696</v>
      </c>
      <c r="G9" s="404" t="s">
        <v>22</v>
      </c>
      <c r="H9" s="404" t="s">
        <v>676</v>
      </c>
      <c r="I9" s="404" t="s">
        <v>711</v>
      </c>
      <c r="J9" s="404" t="s">
        <v>690</v>
      </c>
      <c r="K9" s="404" t="s">
        <v>9</v>
      </c>
      <c r="L9" s="404" t="s">
        <v>12</v>
      </c>
      <c r="M9" s="404" t="s">
        <v>691</v>
      </c>
      <c r="N9" s="404" t="s">
        <v>154</v>
      </c>
      <c r="O9" s="404" t="s">
        <v>689</v>
      </c>
      <c r="P9" s="404" t="s">
        <v>710</v>
      </c>
      <c r="Q9" s="404" t="s">
        <v>190</v>
      </c>
      <c r="R9" s="404" t="s">
        <v>222</v>
      </c>
      <c r="S9" s="404" t="s">
        <v>203</v>
      </c>
      <c r="T9" s="404" t="s">
        <v>214</v>
      </c>
      <c r="U9" s="404" t="s">
        <v>693</v>
      </c>
      <c r="V9" s="404" t="s">
        <v>709</v>
      </c>
      <c r="W9" s="404" t="s">
        <v>33</v>
      </c>
      <c r="X9" s="404" t="s">
        <v>16</v>
      </c>
      <c r="Y9" s="404" t="s">
        <v>220</v>
      </c>
      <c r="Z9" s="404" t="s">
        <v>698</v>
      </c>
      <c r="AA9" s="404" t="s">
        <v>191</v>
      </c>
      <c r="AB9" s="404" t="s">
        <v>688</v>
      </c>
      <c r="AC9" s="404" t="s">
        <v>681</v>
      </c>
      <c r="AD9" s="404" t="s">
        <v>196</v>
      </c>
      <c r="AE9" s="404" t="s">
        <v>195</v>
      </c>
      <c r="AF9" s="404" t="s">
        <v>208</v>
      </c>
      <c r="AG9" s="404" t="s">
        <v>677</v>
      </c>
      <c r="AH9" s="404" t="s">
        <v>685</v>
      </c>
      <c r="AI9" s="404" t="s">
        <v>189</v>
      </c>
      <c r="AJ9" s="404" t="s">
        <v>198</v>
      </c>
      <c r="AK9" s="404" t="s">
        <v>686</v>
      </c>
      <c r="AL9" s="404" t="s">
        <v>20</v>
      </c>
      <c r="AM9" s="404" t="s">
        <v>684</v>
      </c>
      <c r="AN9" s="404" t="s">
        <v>43</v>
      </c>
      <c r="AO9" s="404" t="s">
        <v>40</v>
      </c>
      <c r="AP9" s="404" t="s">
        <v>207</v>
      </c>
      <c r="AQ9" s="404" t="s">
        <v>708</v>
      </c>
      <c r="AR9" s="404" t="s">
        <v>697</v>
      </c>
      <c r="AS9" s="404" t="s">
        <v>687</v>
      </c>
      <c r="AT9" s="404" t="s">
        <v>29</v>
      </c>
      <c r="AU9" s="404" t="s">
        <v>683</v>
      </c>
      <c r="AV9" s="404" t="s">
        <v>707</v>
      </c>
      <c r="AW9" s="404" t="s">
        <v>680</v>
      </c>
      <c r="AX9" s="404" t="s">
        <v>706</v>
      </c>
      <c r="AY9" s="404" t="s">
        <v>705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4" t="s">
        <v>132</v>
      </c>
      <c r="BK9" s="405" t="s">
        <v>65</v>
      </c>
    </row>
    <row r="10" spans="1:63" ht="167.2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704</v>
      </c>
      <c r="BB10" s="60" t="s">
        <v>703</v>
      </c>
      <c r="BC10" s="339"/>
      <c r="BD10" s="340"/>
      <c r="BE10" s="340"/>
      <c r="BF10" s="339"/>
      <c r="BG10" s="339"/>
      <c r="BH10" s="339"/>
      <c r="BI10" s="339"/>
      <c r="BJ10" s="339"/>
      <c r="BK10" s="389"/>
    </row>
    <row r="11" spans="1:63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3</v>
      </c>
      <c r="I11" s="59">
        <v>3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3</v>
      </c>
      <c r="P11" s="59">
        <v>2</v>
      </c>
      <c r="Q11" s="59">
        <v>3</v>
      </c>
      <c r="R11" s="59">
        <v>3</v>
      </c>
      <c r="S11" s="59">
        <v>2</v>
      </c>
      <c r="T11" s="59">
        <v>3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2</v>
      </c>
      <c r="AA11" s="59">
        <v>2</v>
      </c>
      <c r="AB11" s="59">
        <v>3</v>
      </c>
      <c r="AC11" s="59">
        <v>2</v>
      </c>
      <c r="AD11" s="59">
        <v>4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6</v>
      </c>
      <c r="AM11" s="59">
        <v>3</v>
      </c>
      <c r="AN11" s="59">
        <v>5</v>
      </c>
      <c r="AO11" s="59">
        <v>3</v>
      </c>
      <c r="AP11" s="59">
        <v>3</v>
      </c>
      <c r="AQ11" s="59">
        <v>3</v>
      </c>
      <c r="AR11" s="59">
        <v>2</v>
      </c>
      <c r="AS11" s="59">
        <v>2</v>
      </c>
      <c r="AT11" s="59">
        <v>2</v>
      </c>
      <c r="AU11" s="59">
        <v>2</v>
      </c>
      <c r="AV11" s="59">
        <v>4</v>
      </c>
      <c r="AW11" s="59">
        <v>2</v>
      </c>
      <c r="AX11" s="59">
        <v>4</v>
      </c>
      <c r="AY11" s="59">
        <v>2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40"/>
      <c r="BK11" s="390"/>
    </row>
    <row r="12" spans="1:64" s="74" customFormat="1" ht="22.5" customHeight="1">
      <c r="A12" s="196">
        <v>1</v>
      </c>
      <c r="B12" s="194" t="s">
        <v>766</v>
      </c>
      <c r="C12" s="192" t="s">
        <v>765</v>
      </c>
      <c r="D12" s="195" t="s">
        <v>764</v>
      </c>
      <c r="E12" s="194" t="s">
        <v>763</v>
      </c>
      <c r="F12" s="193">
        <v>3</v>
      </c>
      <c r="G12" s="193">
        <v>2.5</v>
      </c>
      <c r="H12" s="193">
        <v>2</v>
      </c>
      <c r="I12" s="193">
        <v>2</v>
      </c>
      <c r="J12" s="193">
        <v>4</v>
      </c>
      <c r="K12" s="193">
        <v>2</v>
      </c>
      <c r="L12" s="193">
        <v>2</v>
      </c>
      <c r="M12" s="193">
        <v>3.5</v>
      </c>
      <c r="N12" s="193">
        <v>3</v>
      </c>
      <c r="O12" s="193">
        <v>2</v>
      </c>
      <c r="P12" s="193">
        <v>2</v>
      </c>
      <c r="Q12" s="193">
        <v>1.5</v>
      </c>
      <c r="R12" s="193">
        <v>1</v>
      </c>
      <c r="S12" s="193">
        <v>3</v>
      </c>
      <c r="T12" s="193">
        <v>2.5</v>
      </c>
      <c r="U12" s="193">
        <v>3</v>
      </c>
      <c r="V12" s="193">
        <v>4</v>
      </c>
      <c r="W12" s="193">
        <v>1</v>
      </c>
      <c r="X12" s="193">
        <v>3</v>
      </c>
      <c r="Y12" s="193">
        <v>1</v>
      </c>
      <c r="Z12" s="193">
        <v>4</v>
      </c>
      <c r="AA12" s="193">
        <v>1.5</v>
      </c>
      <c r="AB12" s="193">
        <v>4</v>
      </c>
      <c r="AC12" s="193">
        <v>2</v>
      </c>
      <c r="AD12" s="193">
        <v>1</v>
      </c>
      <c r="AE12" s="193">
        <v>2.5</v>
      </c>
      <c r="AF12" s="193">
        <v>2</v>
      </c>
      <c r="AG12" s="193">
        <v>3.5</v>
      </c>
      <c r="AH12" s="193">
        <v>3.5</v>
      </c>
      <c r="AI12" s="193">
        <v>3</v>
      </c>
      <c r="AJ12" s="193">
        <v>3</v>
      </c>
      <c r="AK12" s="193">
        <v>3</v>
      </c>
      <c r="AL12" s="193">
        <v>4</v>
      </c>
      <c r="AM12" s="193">
        <v>2</v>
      </c>
      <c r="AN12" s="193">
        <v>4</v>
      </c>
      <c r="AO12" s="193">
        <v>2</v>
      </c>
      <c r="AP12" s="193">
        <v>3</v>
      </c>
      <c r="AQ12" s="193">
        <v>1.5</v>
      </c>
      <c r="AR12" s="193">
        <v>2.5</v>
      </c>
      <c r="AS12" s="193">
        <v>1</v>
      </c>
      <c r="AT12" s="193">
        <v>1</v>
      </c>
      <c r="AU12" s="193">
        <v>1</v>
      </c>
      <c r="AV12" s="193">
        <v>3</v>
      </c>
      <c r="AW12" s="193">
        <v>3.5</v>
      </c>
      <c r="AX12" s="193">
        <v>2.5</v>
      </c>
      <c r="AY12" s="193">
        <v>3</v>
      </c>
      <c r="AZ12" s="193" t="s">
        <v>73</v>
      </c>
      <c r="BA12" s="193">
        <v>2.5</v>
      </c>
      <c r="BB12" s="193">
        <v>2.5</v>
      </c>
      <c r="BC12" s="192">
        <v>36</v>
      </c>
      <c r="BD12" s="192" t="s">
        <v>74</v>
      </c>
      <c r="BE12" s="192" t="s">
        <v>237</v>
      </c>
      <c r="BF12" s="191" t="s">
        <v>76</v>
      </c>
      <c r="BG12" s="191" t="s">
        <v>76</v>
      </c>
      <c r="BH12" s="191" t="s">
        <v>76</v>
      </c>
      <c r="BI12" s="191" t="s">
        <v>76</v>
      </c>
      <c r="BJ12" s="191" t="s">
        <v>76</v>
      </c>
      <c r="BK12" s="190" t="s">
        <v>77</v>
      </c>
      <c r="BL12" s="189">
        <f>SUMPRODUCT(F12:BB12,$F$11:$BB$11)/SUM(125)</f>
        <v>2.552</v>
      </c>
    </row>
    <row r="13" spans="1:64" s="74" customFormat="1" ht="22.5" customHeight="1">
      <c r="A13" s="196">
        <v>2</v>
      </c>
      <c r="B13" s="194" t="s">
        <v>762</v>
      </c>
      <c r="C13" s="192" t="s">
        <v>761</v>
      </c>
      <c r="D13" s="195" t="s">
        <v>359</v>
      </c>
      <c r="E13" s="194" t="s">
        <v>760</v>
      </c>
      <c r="F13" s="193">
        <v>1</v>
      </c>
      <c r="G13" s="193">
        <v>2</v>
      </c>
      <c r="H13" s="193">
        <v>1.5</v>
      </c>
      <c r="I13" s="193">
        <v>3</v>
      </c>
      <c r="J13" s="193">
        <v>3.5</v>
      </c>
      <c r="K13" s="193">
        <v>1</v>
      </c>
      <c r="L13" s="193">
        <v>1.5</v>
      </c>
      <c r="M13" s="193">
        <v>2</v>
      </c>
      <c r="N13" s="193">
        <v>3.5</v>
      </c>
      <c r="O13" s="193">
        <v>3</v>
      </c>
      <c r="P13" s="193">
        <v>3</v>
      </c>
      <c r="Q13" s="193">
        <v>3.5</v>
      </c>
      <c r="R13" s="193">
        <v>1.5</v>
      </c>
      <c r="S13" s="193">
        <v>1</v>
      </c>
      <c r="T13" s="193">
        <v>3</v>
      </c>
      <c r="U13" s="193">
        <v>4</v>
      </c>
      <c r="V13" s="193">
        <v>3</v>
      </c>
      <c r="W13" s="193">
        <v>2.5</v>
      </c>
      <c r="X13" s="193">
        <v>2</v>
      </c>
      <c r="Y13" s="193">
        <v>1</v>
      </c>
      <c r="Z13" s="193">
        <v>3.5</v>
      </c>
      <c r="AA13" s="193">
        <v>1.5</v>
      </c>
      <c r="AB13" s="193">
        <v>4</v>
      </c>
      <c r="AC13" s="193">
        <v>2</v>
      </c>
      <c r="AD13" s="193">
        <v>1</v>
      </c>
      <c r="AE13" s="193">
        <v>1</v>
      </c>
      <c r="AF13" s="193">
        <v>1</v>
      </c>
      <c r="AG13" s="193">
        <v>3</v>
      </c>
      <c r="AH13" s="193">
        <v>3</v>
      </c>
      <c r="AI13" s="193">
        <v>3</v>
      </c>
      <c r="AJ13" s="193">
        <v>2.5</v>
      </c>
      <c r="AK13" s="193">
        <v>3.5</v>
      </c>
      <c r="AL13" s="193">
        <v>4</v>
      </c>
      <c r="AM13" s="193">
        <v>1</v>
      </c>
      <c r="AN13" s="193">
        <v>3</v>
      </c>
      <c r="AO13" s="193">
        <v>2</v>
      </c>
      <c r="AP13" s="193">
        <v>3</v>
      </c>
      <c r="AQ13" s="193">
        <v>2</v>
      </c>
      <c r="AR13" s="193">
        <v>2</v>
      </c>
      <c r="AS13" s="193">
        <v>1</v>
      </c>
      <c r="AT13" s="193">
        <v>1</v>
      </c>
      <c r="AU13" s="193">
        <v>1</v>
      </c>
      <c r="AV13" s="193">
        <v>2.5</v>
      </c>
      <c r="AW13" s="193">
        <v>3</v>
      </c>
      <c r="AX13" s="193">
        <v>3.5</v>
      </c>
      <c r="AY13" s="193">
        <v>3</v>
      </c>
      <c r="AZ13" s="193" t="s">
        <v>73</v>
      </c>
      <c r="BA13" s="193">
        <v>2.5</v>
      </c>
      <c r="BB13" s="193">
        <v>3</v>
      </c>
      <c r="BC13" s="192">
        <v>16</v>
      </c>
      <c r="BD13" s="192" t="s">
        <v>74</v>
      </c>
      <c r="BE13" s="192" t="s">
        <v>759</v>
      </c>
      <c r="BF13" s="191" t="s">
        <v>76</v>
      </c>
      <c r="BG13" s="191" t="s">
        <v>76</v>
      </c>
      <c r="BH13" s="191" t="s">
        <v>76</v>
      </c>
      <c r="BI13" s="191" t="s">
        <v>76</v>
      </c>
      <c r="BJ13" s="191" t="s">
        <v>76</v>
      </c>
      <c r="BK13" s="190" t="s">
        <v>101</v>
      </c>
      <c r="BL13" s="189">
        <f>SUMPRODUCT(F13:BB13,$F$11:$BB$11)/SUM(125)</f>
        <v>2.44</v>
      </c>
    </row>
    <row r="14" spans="1:64" s="74" customFormat="1" ht="22.5" customHeight="1">
      <c r="A14" s="196">
        <v>3</v>
      </c>
      <c r="B14" s="194" t="s">
        <v>758</v>
      </c>
      <c r="C14" s="192" t="s">
        <v>757</v>
      </c>
      <c r="D14" s="195" t="s">
        <v>756</v>
      </c>
      <c r="E14" s="194" t="s">
        <v>755</v>
      </c>
      <c r="F14" s="193">
        <v>2</v>
      </c>
      <c r="G14" s="193">
        <v>2</v>
      </c>
      <c r="H14" s="193">
        <v>2</v>
      </c>
      <c r="I14" s="193">
        <v>2.5</v>
      </c>
      <c r="J14" s="193">
        <v>4</v>
      </c>
      <c r="K14" s="193">
        <v>1</v>
      </c>
      <c r="L14" s="193">
        <v>2</v>
      </c>
      <c r="M14" s="193">
        <v>2</v>
      </c>
      <c r="N14" s="193">
        <v>3</v>
      </c>
      <c r="O14" s="193">
        <v>3.5</v>
      </c>
      <c r="P14" s="193">
        <v>3.5</v>
      </c>
      <c r="Q14" s="193">
        <v>2</v>
      </c>
      <c r="R14" s="193">
        <v>4</v>
      </c>
      <c r="S14" s="193">
        <v>2</v>
      </c>
      <c r="T14" s="193">
        <v>2.5</v>
      </c>
      <c r="U14" s="193">
        <v>4</v>
      </c>
      <c r="V14" s="193">
        <v>3</v>
      </c>
      <c r="W14" s="193">
        <v>2</v>
      </c>
      <c r="X14" s="193">
        <v>1</v>
      </c>
      <c r="Y14" s="193">
        <v>3.5</v>
      </c>
      <c r="Z14" s="193">
        <v>4</v>
      </c>
      <c r="AA14" s="193">
        <v>1.5</v>
      </c>
      <c r="AB14" s="193">
        <v>4</v>
      </c>
      <c r="AC14" s="193">
        <v>3</v>
      </c>
      <c r="AD14" s="193">
        <v>2</v>
      </c>
      <c r="AE14" s="193">
        <v>2</v>
      </c>
      <c r="AF14" s="193">
        <v>2</v>
      </c>
      <c r="AG14" s="193">
        <v>3</v>
      </c>
      <c r="AH14" s="193">
        <v>2</v>
      </c>
      <c r="AI14" s="193">
        <v>2</v>
      </c>
      <c r="AJ14" s="193">
        <v>2</v>
      </c>
      <c r="AK14" s="193">
        <v>2</v>
      </c>
      <c r="AL14" s="193">
        <v>4</v>
      </c>
      <c r="AM14" s="193">
        <v>2.5</v>
      </c>
      <c r="AN14" s="193">
        <v>1</v>
      </c>
      <c r="AO14" s="193">
        <v>1.5</v>
      </c>
      <c r="AP14" s="193">
        <v>1</v>
      </c>
      <c r="AQ14" s="193">
        <v>2.5</v>
      </c>
      <c r="AR14" s="193">
        <v>1.5</v>
      </c>
      <c r="AS14" s="193">
        <v>1.5</v>
      </c>
      <c r="AT14" s="193">
        <v>2</v>
      </c>
      <c r="AU14" s="193">
        <v>4</v>
      </c>
      <c r="AV14" s="193">
        <v>2</v>
      </c>
      <c r="AW14" s="193">
        <v>3.5</v>
      </c>
      <c r="AX14" s="193">
        <v>3</v>
      </c>
      <c r="AY14" s="193">
        <v>4</v>
      </c>
      <c r="AZ14" s="193" t="s">
        <v>73</v>
      </c>
      <c r="BA14" s="193">
        <v>3</v>
      </c>
      <c r="BB14" s="193">
        <v>2</v>
      </c>
      <c r="BC14" s="192">
        <v>7.2</v>
      </c>
      <c r="BD14" s="192" t="s">
        <v>74</v>
      </c>
      <c r="BE14" s="192" t="s">
        <v>617</v>
      </c>
      <c r="BF14" s="191" t="s">
        <v>76</v>
      </c>
      <c r="BG14" s="191" t="s">
        <v>76</v>
      </c>
      <c r="BH14" s="191" t="s">
        <v>76</v>
      </c>
      <c r="BI14" s="191" t="s">
        <v>76</v>
      </c>
      <c r="BJ14" s="191" t="s">
        <v>76</v>
      </c>
      <c r="BK14" s="198" t="s">
        <v>77</v>
      </c>
      <c r="BL14" s="189">
        <f>SUMPRODUCT(F14:BB14,$F$11:$BB$11)/SUM(125)</f>
        <v>2.496</v>
      </c>
    </row>
    <row r="15" ht="9.75" customHeight="1"/>
    <row r="16" spans="1:53" ht="12.75">
      <c r="A16" s="102" t="s">
        <v>78</v>
      </c>
      <c r="C16" s="398" t="s">
        <v>727</v>
      </c>
      <c r="D16" s="398"/>
      <c r="H16" s="84" t="s">
        <v>389</v>
      </c>
      <c r="T16" s="84" t="s">
        <v>79</v>
      </c>
      <c r="AA16" s="396" t="s">
        <v>644</v>
      </c>
      <c r="AB16" s="396"/>
      <c r="AC16" s="396"/>
      <c r="AD16" s="396"/>
      <c r="AE16" s="396"/>
      <c r="AF16" s="396"/>
      <c r="AG16" s="396"/>
      <c r="AH16" s="396"/>
      <c r="AJ16" s="84"/>
      <c r="AR16" s="396" t="s">
        <v>434</v>
      </c>
      <c r="AS16" s="396"/>
      <c r="AT16" s="396"/>
      <c r="AU16" s="396"/>
      <c r="AV16" s="396"/>
      <c r="AW16" s="396"/>
      <c r="AX16" s="396"/>
      <c r="AY16" s="396"/>
      <c r="AZ16" s="396"/>
      <c r="BA16" s="396"/>
    </row>
    <row r="17" spans="3:4" ht="12.75">
      <c r="C17" s="398" t="s">
        <v>754</v>
      </c>
      <c r="D17" s="398"/>
    </row>
    <row r="18" spans="45:61" ht="15.75">
      <c r="AS18" s="335" t="s">
        <v>91</v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</row>
    <row r="19" spans="1:61" ht="15.75" customHeight="1">
      <c r="A19" s="335" t="s">
        <v>668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99" t="s">
        <v>88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0" t="s">
        <v>667</v>
      </c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335" t="s">
        <v>81</v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</row>
    <row r="20" spans="1:61" ht="15.75" customHeight="1">
      <c r="A20" s="401" t="s">
        <v>666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399" t="s">
        <v>89</v>
      </c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3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82"/>
      <c r="N24" s="182"/>
      <c r="O24" s="182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82"/>
      <c r="N25" s="182"/>
      <c r="O25" s="182"/>
      <c r="P25" s="182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</row>
    <row r="26" spans="1:61" ht="16.5" customHeight="1">
      <c r="A26" s="385" t="s">
        <v>96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95" t="s">
        <v>90</v>
      </c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S26" s="385" t="s">
        <v>665</v>
      </c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</row>
  </sheetData>
  <sheetProtection/>
  <mergeCells count="82">
    <mergeCell ref="A2:O2"/>
    <mergeCell ref="C9:D11"/>
    <mergeCell ref="A3:O3"/>
    <mergeCell ref="K9:K10"/>
    <mergeCell ref="E9:E11"/>
    <mergeCell ref="F9:F10"/>
    <mergeCell ref="I9:I10"/>
    <mergeCell ref="H9:H10"/>
    <mergeCell ref="G9:G10"/>
    <mergeCell ref="J9:J10"/>
    <mergeCell ref="BG9:BG11"/>
    <mergeCell ref="BF9:BF11"/>
    <mergeCell ref="AZ9:BB9"/>
    <mergeCell ref="AA9:AA10"/>
    <mergeCell ref="M9:M10"/>
    <mergeCell ref="A9:A11"/>
    <mergeCell ref="L9:L10"/>
    <mergeCell ref="Z9:Z10"/>
    <mergeCell ref="AB9:AB10"/>
    <mergeCell ref="U9:U10"/>
    <mergeCell ref="W9:W10"/>
    <mergeCell ref="V9:V10"/>
    <mergeCell ref="B9:B11"/>
    <mergeCell ref="BK9:BK11"/>
    <mergeCell ref="S9:S10"/>
    <mergeCell ref="BJ9:BJ11"/>
    <mergeCell ref="R9:R10"/>
    <mergeCell ref="BI9:BI11"/>
    <mergeCell ref="Q9:Q10"/>
    <mergeCell ref="BH9:BH11"/>
    <mergeCell ref="T9:T10"/>
    <mergeCell ref="P9:P10"/>
    <mergeCell ref="O9:O10"/>
    <mergeCell ref="N9:N10"/>
    <mergeCell ref="BC9:BC11"/>
    <mergeCell ref="AE9:AE10"/>
    <mergeCell ref="AD9:AD10"/>
    <mergeCell ref="AC9:AC10"/>
    <mergeCell ref="Y9:Y10"/>
    <mergeCell ref="X9:X10"/>
    <mergeCell ref="AK9:AK10"/>
    <mergeCell ref="AJ9:AJ10"/>
    <mergeCell ref="AI9:AI10"/>
    <mergeCell ref="AH9:AH10"/>
    <mergeCell ref="AG9:AG10"/>
    <mergeCell ref="AF9:AF10"/>
    <mergeCell ref="AQ9:AQ10"/>
    <mergeCell ref="AP9:AP10"/>
    <mergeCell ref="AO9:AO10"/>
    <mergeCell ref="AN9:AN10"/>
    <mergeCell ref="AM9:AM10"/>
    <mergeCell ref="AL9:AL10"/>
    <mergeCell ref="P2:BK2"/>
    <mergeCell ref="P3:BK3"/>
    <mergeCell ref="P4:BK4"/>
    <mergeCell ref="BE9:BE10"/>
    <mergeCell ref="BD9:BD10"/>
    <mergeCell ref="AY9:AY10"/>
    <mergeCell ref="AX9:AX10"/>
    <mergeCell ref="AW9:AW10"/>
    <mergeCell ref="AV9:AV10"/>
    <mergeCell ref="AU9:AU10"/>
    <mergeCell ref="AB19:AR20"/>
    <mergeCell ref="AS19:BI19"/>
    <mergeCell ref="A20:J20"/>
    <mergeCell ref="K20:AA20"/>
    <mergeCell ref="A8:E8"/>
    <mergeCell ref="A5:BK5"/>
    <mergeCell ref="A6:BK6"/>
    <mergeCell ref="AT9:AT10"/>
    <mergeCell ref="AS9:AS10"/>
    <mergeCell ref="AR9:AR10"/>
    <mergeCell ref="A26:J26"/>
    <mergeCell ref="K26:AA26"/>
    <mergeCell ref="AS26:BI26"/>
    <mergeCell ref="C16:D16"/>
    <mergeCell ref="C17:D17"/>
    <mergeCell ref="AA16:AH16"/>
    <mergeCell ref="AR16:BA16"/>
    <mergeCell ref="AS18:BI18"/>
    <mergeCell ref="A19:J19"/>
    <mergeCell ref="K19:AA1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K27"/>
  <sheetViews>
    <sheetView zoomScaleSheetLayoutView="100" zoomScalePageLayoutView="0" workbookViewId="0" topLeftCell="A11">
      <selection activeCell="AM15" sqref="AM15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1" width="2.421875" style="32" customWidth="1"/>
    <col min="52" max="52" width="3.140625" style="32" customWidth="1"/>
    <col min="53" max="53" width="4.421875" style="32" customWidth="1"/>
    <col min="54" max="58" width="2.421875" style="32" customWidth="1"/>
    <col min="59" max="59" width="8.57421875" style="32" customWidth="1"/>
    <col min="60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83"/>
      <c r="BI2" s="83"/>
      <c r="BJ2" s="83"/>
      <c r="BK2" s="83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84"/>
      <c r="BI3" s="84"/>
      <c r="BJ3" s="84"/>
      <c r="BK3" s="84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59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</row>
    <row r="6" spans="1:59" s="61" customFormat="1" ht="17.25" customHeight="1">
      <c r="A6" s="403" t="s">
        <v>804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</row>
    <row r="7" spans="1:55" s="61" customFormat="1" ht="13.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</row>
    <row r="8" spans="1:59" s="202" customFormat="1" ht="15.7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203"/>
      <c r="AZ8" s="203"/>
      <c r="BA8" s="203"/>
      <c r="BB8" s="203"/>
      <c r="BC8" s="203"/>
      <c r="BD8" s="203"/>
      <c r="BE8" s="203"/>
      <c r="BF8" s="203"/>
      <c r="BG8" s="203"/>
    </row>
    <row r="9" spans="1:59" ht="68.25" customHeight="1">
      <c r="A9" s="342" t="s">
        <v>4</v>
      </c>
      <c r="B9" s="344" t="s">
        <v>5</v>
      </c>
      <c r="C9" s="344" t="s">
        <v>6</v>
      </c>
      <c r="D9" s="345"/>
      <c r="E9" s="348" t="s">
        <v>7</v>
      </c>
      <c r="F9" s="339" t="s">
        <v>29</v>
      </c>
      <c r="G9" s="339" t="s">
        <v>16</v>
      </c>
      <c r="H9" s="339" t="s">
        <v>208</v>
      </c>
      <c r="I9" s="339" t="s">
        <v>686</v>
      </c>
      <c r="J9" s="339" t="s">
        <v>803</v>
      </c>
      <c r="K9" s="339" t="s">
        <v>802</v>
      </c>
      <c r="L9" s="339" t="s">
        <v>695</v>
      </c>
      <c r="M9" s="339" t="s">
        <v>801</v>
      </c>
      <c r="N9" s="339" t="s">
        <v>691</v>
      </c>
      <c r="O9" s="339" t="s">
        <v>154</v>
      </c>
      <c r="P9" s="339" t="s">
        <v>800</v>
      </c>
      <c r="Q9" s="339" t="s">
        <v>799</v>
      </c>
      <c r="R9" s="339" t="s">
        <v>39</v>
      </c>
      <c r="S9" s="339" t="s">
        <v>9</v>
      </c>
      <c r="T9" s="339" t="s">
        <v>40</v>
      </c>
      <c r="U9" s="339" t="s">
        <v>516</v>
      </c>
      <c r="V9" s="339" t="s">
        <v>798</v>
      </c>
      <c r="W9" s="339" t="s">
        <v>797</v>
      </c>
      <c r="X9" s="339" t="s">
        <v>796</v>
      </c>
      <c r="Y9" s="339" t="s">
        <v>795</v>
      </c>
      <c r="Z9" s="339" t="s">
        <v>794</v>
      </c>
      <c r="AA9" s="339" t="s">
        <v>20</v>
      </c>
      <c r="AB9" s="339" t="s">
        <v>793</v>
      </c>
      <c r="AC9" s="339" t="s">
        <v>792</v>
      </c>
      <c r="AD9" s="339" t="s">
        <v>43</v>
      </c>
      <c r="AE9" s="339" t="s">
        <v>12</v>
      </c>
      <c r="AF9" s="339" t="s">
        <v>214</v>
      </c>
      <c r="AG9" s="339" t="s">
        <v>206</v>
      </c>
      <c r="AH9" s="339" t="s">
        <v>196</v>
      </c>
      <c r="AI9" s="339" t="s">
        <v>33</v>
      </c>
      <c r="AJ9" s="339" t="s">
        <v>198</v>
      </c>
      <c r="AK9" s="339" t="s">
        <v>791</v>
      </c>
      <c r="AL9" s="339" t="s">
        <v>790</v>
      </c>
      <c r="AM9" s="339" t="s">
        <v>789</v>
      </c>
      <c r="AN9" s="339" t="s">
        <v>207</v>
      </c>
      <c r="AO9" s="339" t="s">
        <v>203</v>
      </c>
      <c r="AP9" s="339" t="s">
        <v>22</v>
      </c>
      <c r="AQ9" s="339" t="s">
        <v>788</v>
      </c>
      <c r="AR9" s="339" t="s">
        <v>787</v>
      </c>
      <c r="AS9" s="339" t="s">
        <v>190</v>
      </c>
      <c r="AT9" s="339" t="s">
        <v>786</v>
      </c>
      <c r="AU9" s="339" t="s">
        <v>785</v>
      </c>
      <c r="AV9" s="354" t="s">
        <v>57</v>
      </c>
      <c r="AW9" s="355"/>
      <c r="AX9" s="356"/>
      <c r="AY9" s="339" t="s">
        <v>58</v>
      </c>
      <c r="AZ9" s="339" t="s">
        <v>59</v>
      </c>
      <c r="BA9" s="339" t="s">
        <v>60</v>
      </c>
      <c r="BB9" s="339" t="s">
        <v>61</v>
      </c>
      <c r="BC9" s="339" t="s">
        <v>62</v>
      </c>
      <c r="BD9" s="339" t="s">
        <v>63</v>
      </c>
      <c r="BE9" s="339" t="s">
        <v>64</v>
      </c>
      <c r="BF9" s="339" t="s">
        <v>132</v>
      </c>
      <c r="BG9" s="389" t="s">
        <v>65</v>
      </c>
    </row>
    <row r="10" spans="1:59" ht="166.5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60" t="s">
        <v>784</v>
      </c>
      <c r="AW10" s="60" t="s">
        <v>188</v>
      </c>
      <c r="AX10" s="60" t="s">
        <v>783</v>
      </c>
      <c r="AY10" s="339"/>
      <c r="AZ10" s="340"/>
      <c r="BA10" s="340"/>
      <c r="BB10" s="339"/>
      <c r="BC10" s="339"/>
      <c r="BD10" s="339"/>
      <c r="BE10" s="339"/>
      <c r="BF10" s="339"/>
      <c r="BG10" s="389"/>
    </row>
    <row r="11" spans="1:59" ht="14.25" customHeight="1">
      <c r="A11" s="343"/>
      <c r="B11" s="346"/>
      <c r="C11" s="346"/>
      <c r="D11" s="347"/>
      <c r="E11" s="349"/>
      <c r="F11" s="59">
        <v>2</v>
      </c>
      <c r="G11" s="59">
        <v>3</v>
      </c>
      <c r="H11" s="59">
        <v>2</v>
      </c>
      <c r="I11" s="59">
        <v>2</v>
      </c>
      <c r="J11" s="59">
        <v>3</v>
      </c>
      <c r="K11" s="59">
        <v>3</v>
      </c>
      <c r="L11" s="59">
        <v>2</v>
      </c>
      <c r="M11" s="59">
        <v>5</v>
      </c>
      <c r="N11" s="59">
        <v>2</v>
      </c>
      <c r="O11" s="59">
        <v>2</v>
      </c>
      <c r="P11" s="59">
        <v>3</v>
      </c>
      <c r="Q11" s="59">
        <v>4</v>
      </c>
      <c r="R11" s="59">
        <v>2</v>
      </c>
      <c r="S11" s="59">
        <v>2</v>
      </c>
      <c r="T11" s="59">
        <v>3</v>
      </c>
      <c r="U11" s="59">
        <v>2</v>
      </c>
      <c r="V11" s="59">
        <v>3</v>
      </c>
      <c r="W11" s="59">
        <v>5</v>
      </c>
      <c r="X11" s="59">
        <v>3</v>
      </c>
      <c r="Y11" s="59">
        <v>2</v>
      </c>
      <c r="Z11" s="59">
        <v>3</v>
      </c>
      <c r="AA11" s="59">
        <v>6</v>
      </c>
      <c r="AB11" s="59">
        <v>2</v>
      </c>
      <c r="AC11" s="59">
        <v>2</v>
      </c>
      <c r="AD11" s="59">
        <v>5</v>
      </c>
      <c r="AE11" s="59">
        <v>2</v>
      </c>
      <c r="AF11" s="59">
        <v>3</v>
      </c>
      <c r="AG11" s="59">
        <v>2</v>
      </c>
      <c r="AH11" s="59">
        <v>4</v>
      </c>
      <c r="AI11" s="59">
        <v>2</v>
      </c>
      <c r="AJ11" s="59">
        <v>3</v>
      </c>
      <c r="AK11" s="59">
        <v>2</v>
      </c>
      <c r="AL11" s="59">
        <v>3</v>
      </c>
      <c r="AM11" s="59">
        <v>2</v>
      </c>
      <c r="AN11" s="59">
        <v>3</v>
      </c>
      <c r="AO11" s="59">
        <v>2</v>
      </c>
      <c r="AP11" s="59">
        <v>3</v>
      </c>
      <c r="AQ11" s="59">
        <v>3</v>
      </c>
      <c r="AR11" s="59">
        <v>3</v>
      </c>
      <c r="AS11" s="59">
        <v>3</v>
      </c>
      <c r="AT11" s="59">
        <v>3</v>
      </c>
      <c r="AU11" s="59">
        <v>3</v>
      </c>
      <c r="AV11" s="58">
        <v>3</v>
      </c>
      <c r="AW11" s="58">
        <v>6</v>
      </c>
      <c r="AX11" s="58">
        <v>3</v>
      </c>
      <c r="AY11" s="340"/>
      <c r="BA11" s="59">
        <v>125</v>
      </c>
      <c r="BB11" s="340"/>
      <c r="BC11" s="340"/>
      <c r="BD11" s="340"/>
      <c r="BE11" s="340"/>
      <c r="BF11" s="340"/>
      <c r="BG11" s="390"/>
    </row>
    <row r="12" spans="1:60" s="74" customFormat="1" ht="26.25" customHeight="1">
      <c r="A12" s="196">
        <v>1</v>
      </c>
      <c r="B12" s="194" t="s">
        <v>782</v>
      </c>
      <c r="C12" s="192" t="s">
        <v>781</v>
      </c>
      <c r="D12" s="195" t="s">
        <v>501</v>
      </c>
      <c r="E12" s="194" t="s">
        <v>780</v>
      </c>
      <c r="F12" s="193">
        <v>2</v>
      </c>
      <c r="G12" s="193">
        <v>2</v>
      </c>
      <c r="H12" s="193">
        <v>2</v>
      </c>
      <c r="I12" s="193">
        <v>3</v>
      </c>
      <c r="J12" s="193">
        <v>2</v>
      </c>
      <c r="K12" s="193">
        <v>3</v>
      </c>
      <c r="L12" s="193">
        <v>1.5</v>
      </c>
      <c r="M12" s="193">
        <v>3</v>
      </c>
      <c r="N12" s="193">
        <v>3.5</v>
      </c>
      <c r="O12" s="193">
        <v>2.5</v>
      </c>
      <c r="P12" s="193">
        <v>2.5</v>
      </c>
      <c r="Q12" s="193">
        <v>3</v>
      </c>
      <c r="R12" s="193">
        <v>2.5</v>
      </c>
      <c r="S12" s="193">
        <v>1.5</v>
      </c>
      <c r="T12" s="193">
        <v>2</v>
      </c>
      <c r="U12" s="193">
        <v>1.5</v>
      </c>
      <c r="V12" s="193">
        <v>1</v>
      </c>
      <c r="W12" s="193">
        <v>4</v>
      </c>
      <c r="X12" s="193">
        <v>3.5</v>
      </c>
      <c r="Y12" s="193">
        <v>2</v>
      </c>
      <c r="Z12" s="193">
        <v>2.5</v>
      </c>
      <c r="AA12" s="193">
        <v>4</v>
      </c>
      <c r="AB12" s="193">
        <v>1</v>
      </c>
      <c r="AC12" s="193">
        <v>3</v>
      </c>
      <c r="AD12" s="193">
        <v>3</v>
      </c>
      <c r="AE12" s="193">
        <v>1.5</v>
      </c>
      <c r="AF12" s="193">
        <v>4</v>
      </c>
      <c r="AG12" s="193">
        <v>2</v>
      </c>
      <c r="AH12" s="193">
        <v>1</v>
      </c>
      <c r="AI12" s="193">
        <v>3.5</v>
      </c>
      <c r="AJ12" s="193">
        <v>1.5</v>
      </c>
      <c r="AK12" s="193">
        <v>3.5</v>
      </c>
      <c r="AL12" s="193">
        <v>3.5</v>
      </c>
      <c r="AM12" s="193">
        <v>2</v>
      </c>
      <c r="AN12" s="193">
        <v>2.5</v>
      </c>
      <c r="AO12" s="193">
        <v>1.5</v>
      </c>
      <c r="AP12" s="193">
        <v>1</v>
      </c>
      <c r="AQ12" s="193">
        <v>4</v>
      </c>
      <c r="AR12" s="193">
        <v>2.5</v>
      </c>
      <c r="AS12" s="193">
        <v>3.5</v>
      </c>
      <c r="AT12" s="193">
        <v>2</v>
      </c>
      <c r="AU12" s="193">
        <v>2</v>
      </c>
      <c r="AV12" s="193">
        <v>3</v>
      </c>
      <c r="AW12" s="193" t="s">
        <v>73</v>
      </c>
      <c r="AX12" s="193">
        <v>3</v>
      </c>
      <c r="AY12" s="192">
        <v>32</v>
      </c>
      <c r="AZ12" s="192" t="s">
        <v>74</v>
      </c>
      <c r="BA12" s="191" t="s">
        <v>342</v>
      </c>
      <c r="BB12" s="191" t="s">
        <v>76</v>
      </c>
      <c r="BC12" s="191" t="s">
        <v>76</v>
      </c>
      <c r="BD12" s="191" t="s">
        <v>76</v>
      </c>
      <c r="BE12" s="191" t="s">
        <v>76</v>
      </c>
      <c r="BF12" s="191" t="s">
        <v>76</v>
      </c>
      <c r="BG12" s="190" t="s">
        <v>77</v>
      </c>
      <c r="BH12" s="189"/>
    </row>
    <row r="13" spans="1:60" s="74" customFormat="1" ht="26.25" customHeight="1">
      <c r="A13" s="196">
        <v>2</v>
      </c>
      <c r="B13" s="194" t="s">
        <v>779</v>
      </c>
      <c r="C13" s="192" t="s">
        <v>778</v>
      </c>
      <c r="D13" s="195" t="s">
        <v>777</v>
      </c>
      <c r="E13" s="194" t="s">
        <v>661</v>
      </c>
      <c r="F13" s="193">
        <v>1</v>
      </c>
      <c r="G13" s="193">
        <v>1</v>
      </c>
      <c r="H13" s="193">
        <v>1.5</v>
      </c>
      <c r="I13" s="193">
        <v>1.5</v>
      </c>
      <c r="J13" s="193">
        <v>2</v>
      </c>
      <c r="K13" s="193">
        <v>2</v>
      </c>
      <c r="L13" s="193">
        <v>2.5</v>
      </c>
      <c r="M13" s="193">
        <v>2.5</v>
      </c>
      <c r="N13" s="193">
        <v>2.5</v>
      </c>
      <c r="O13" s="193">
        <v>2.5</v>
      </c>
      <c r="P13" s="193">
        <v>2</v>
      </c>
      <c r="Q13" s="193">
        <v>3</v>
      </c>
      <c r="R13" s="193">
        <v>1.5</v>
      </c>
      <c r="S13" s="193">
        <v>1</v>
      </c>
      <c r="T13" s="193">
        <v>1</v>
      </c>
      <c r="U13" s="193">
        <v>3</v>
      </c>
      <c r="V13" s="193">
        <v>1.5</v>
      </c>
      <c r="W13" s="193">
        <v>3</v>
      </c>
      <c r="X13" s="193">
        <v>3</v>
      </c>
      <c r="Y13" s="193">
        <v>3</v>
      </c>
      <c r="Z13" s="193">
        <v>1</v>
      </c>
      <c r="AA13" s="193">
        <v>4</v>
      </c>
      <c r="AB13" s="193">
        <v>1.5</v>
      </c>
      <c r="AC13" s="193">
        <v>1</v>
      </c>
      <c r="AD13" s="193">
        <v>1.5</v>
      </c>
      <c r="AE13" s="193">
        <v>2</v>
      </c>
      <c r="AF13" s="193">
        <v>2</v>
      </c>
      <c r="AG13" s="193">
        <v>2</v>
      </c>
      <c r="AH13" s="193">
        <v>2</v>
      </c>
      <c r="AI13" s="193">
        <v>1</v>
      </c>
      <c r="AJ13" s="193">
        <v>2.5</v>
      </c>
      <c r="AK13" s="193">
        <v>3</v>
      </c>
      <c r="AL13" s="193">
        <v>3</v>
      </c>
      <c r="AM13" s="193">
        <v>1</v>
      </c>
      <c r="AN13" s="193">
        <v>1</v>
      </c>
      <c r="AO13" s="193">
        <v>1</v>
      </c>
      <c r="AP13" s="193">
        <v>1</v>
      </c>
      <c r="AQ13" s="193">
        <v>1</v>
      </c>
      <c r="AR13" s="193">
        <v>1</v>
      </c>
      <c r="AS13" s="193">
        <v>2</v>
      </c>
      <c r="AT13" s="193">
        <v>1</v>
      </c>
      <c r="AU13" s="193">
        <v>3</v>
      </c>
      <c r="AV13" s="193">
        <v>3</v>
      </c>
      <c r="AW13" s="193" t="s">
        <v>73</v>
      </c>
      <c r="AX13" s="193">
        <v>3</v>
      </c>
      <c r="AY13" s="192">
        <v>31.2</v>
      </c>
      <c r="AZ13" s="192" t="s">
        <v>74</v>
      </c>
      <c r="BA13" s="191" t="s">
        <v>776</v>
      </c>
      <c r="BB13" s="191" t="s">
        <v>76</v>
      </c>
      <c r="BC13" s="191" t="s">
        <v>76</v>
      </c>
      <c r="BD13" s="191" t="s">
        <v>76</v>
      </c>
      <c r="BE13" s="191" t="s">
        <v>76</v>
      </c>
      <c r="BF13" s="191" t="s">
        <v>76</v>
      </c>
      <c r="BG13" s="190" t="s">
        <v>101</v>
      </c>
      <c r="BH13" s="189"/>
    </row>
    <row r="14" spans="1:60" s="74" customFormat="1" ht="26.25" customHeight="1">
      <c r="A14" s="196">
        <v>3</v>
      </c>
      <c r="B14" s="194" t="s">
        <v>775</v>
      </c>
      <c r="C14" s="192" t="s">
        <v>774</v>
      </c>
      <c r="D14" s="195" t="s">
        <v>282</v>
      </c>
      <c r="E14" s="194" t="s">
        <v>773</v>
      </c>
      <c r="F14" s="193">
        <v>2.5</v>
      </c>
      <c r="G14" s="193">
        <v>1.5</v>
      </c>
      <c r="H14" s="193">
        <v>2</v>
      </c>
      <c r="I14" s="193">
        <v>3</v>
      </c>
      <c r="J14" s="193">
        <v>2.5</v>
      </c>
      <c r="K14" s="193">
        <v>2</v>
      </c>
      <c r="L14" s="193">
        <v>3.5</v>
      </c>
      <c r="M14" s="193">
        <v>1</v>
      </c>
      <c r="N14" s="193">
        <v>1</v>
      </c>
      <c r="O14" s="193">
        <v>3</v>
      </c>
      <c r="P14" s="193">
        <v>2</v>
      </c>
      <c r="Q14" s="193">
        <v>2</v>
      </c>
      <c r="R14" s="193">
        <v>2.5</v>
      </c>
      <c r="S14" s="193">
        <v>2</v>
      </c>
      <c r="T14" s="193">
        <v>2</v>
      </c>
      <c r="U14" s="193">
        <v>2.5</v>
      </c>
      <c r="V14" s="193">
        <v>2</v>
      </c>
      <c r="W14" s="193">
        <v>3.5</v>
      </c>
      <c r="X14" s="193">
        <v>3.5</v>
      </c>
      <c r="Y14" s="193">
        <v>2.5</v>
      </c>
      <c r="Z14" s="193">
        <v>1.5</v>
      </c>
      <c r="AA14" s="193">
        <v>4</v>
      </c>
      <c r="AB14" s="193">
        <v>2</v>
      </c>
      <c r="AC14" s="193">
        <v>2</v>
      </c>
      <c r="AD14" s="193">
        <v>1.5</v>
      </c>
      <c r="AE14" s="193">
        <v>1.5</v>
      </c>
      <c r="AF14" s="193">
        <v>1</v>
      </c>
      <c r="AG14" s="193">
        <v>2</v>
      </c>
      <c r="AH14" s="193">
        <v>1.5</v>
      </c>
      <c r="AI14" s="193">
        <v>1.5</v>
      </c>
      <c r="AJ14" s="193">
        <v>3</v>
      </c>
      <c r="AK14" s="193">
        <v>3</v>
      </c>
      <c r="AL14" s="193">
        <v>3</v>
      </c>
      <c r="AM14" s="193">
        <v>2</v>
      </c>
      <c r="AN14" s="193">
        <v>1</v>
      </c>
      <c r="AO14" s="193">
        <v>3</v>
      </c>
      <c r="AP14" s="193">
        <v>2</v>
      </c>
      <c r="AQ14" s="193">
        <v>3</v>
      </c>
      <c r="AR14" s="193">
        <v>2.5</v>
      </c>
      <c r="AS14" s="193">
        <v>1.5</v>
      </c>
      <c r="AT14" s="193">
        <v>2</v>
      </c>
      <c r="AU14" s="193">
        <v>2</v>
      </c>
      <c r="AV14" s="193">
        <v>2</v>
      </c>
      <c r="AW14" s="193" t="s">
        <v>73</v>
      </c>
      <c r="AX14" s="193">
        <v>3.5</v>
      </c>
      <c r="AY14" s="192">
        <v>32</v>
      </c>
      <c r="AZ14" s="192" t="s">
        <v>74</v>
      </c>
      <c r="BA14" s="191" t="s">
        <v>772</v>
      </c>
      <c r="BB14" s="191" t="s">
        <v>76</v>
      </c>
      <c r="BC14" s="191" t="s">
        <v>76</v>
      </c>
      <c r="BD14" s="191" t="s">
        <v>76</v>
      </c>
      <c r="BE14" s="191" t="s">
        <v>76</v>
      </c>
      <c r="BF14" s="191" t="s">
        <v>76</v>
      </c>
      <c r="BG14" s="190" t="s">
        <v>101</v>
      </c>
      <c r="BH14" s="189"/>
    </row>
    <row r="15" spans="1:60" s="74" customFormat="1" ht="26.25" customHeight="1">
      <c r="A15" s="196">
        <v>4</v>
      </c>
      <c r="B15" s="194" t="s">
        <v>771</v>
      </c>
      <c r="C15" s="192" t="s">
        <v>184</v>
      </c>
      <c r="D15" s="195" t="s">
        <v>234</v>
      </c>
      <c r="E15" s="194" t="s">
        <v>770</v>
      </c>
      <c r="F15" s="193">
        <v>2</v>
      </c>
      <c r="G15" s="193">
        <v>1.5</v>
      </c>
      <c r="H15" s="193">
        <v>2.5</v>
      </c>
      <c r="I15" s="193">
        <v>1</v>
      </c>
      <c r="J15" s="193">
        <v>3</v>
      </c>
      <c r="K15" s="193">
        <v>2</v>
      </c>
      <c r="L15" s="193">
        <v>2</v>
      </c>
      <c r="M15" s="193">
        <v>3.5</v>
      </c>
      <c r="N15" s="193">
        <v>3.5</v>
      </c>
      <c r="O15" s="193">
        <v>2.5</v>
      </c>
      <c r="P15" s="193">
        <v>2.5</v>
      </c>
      <c r="Q15" s="193">
        <v>3.5</v>
      </c>
      <c r="R15" s="193">
        <v>1</v>
      </c>
      <c r="S15" s="193">
        <v>1</v>
      </c>
      <c r="T15" s="193">
        <v>1</v>
      </c>
      <c r="U15" s="193">
        <v>1</v>
      </c>
      <c r="V15" s="193">
        <v>3</v>
      </c>
      <c r="W15" s="193">
        <v>3</v>
      </c>
      <c r="X15" s="193">
        <v>3</v>
      </c>
      <c r="Y15" s="193">
        <v>3</v>
      </c>
      <c r="Z15" s="193">
        <v>2</v>
      </c>
      <c r="AA15" s="193">
        <v>4</v>
      </c>
      <c r="AB15" s="193">
        <v>1</v>
      </c>
      <c r="AC15" s="193">
        <v>1</v>
      </c>
      <c r="AD15" s="193">
        <v>3</v>
      </c>
      <c r="AE15" s="193">
        <v>2</v>
      </c>
      <c r="AF15" s="193">
        <v>3.5</v>
      </c>
      <c r="AG15" s="193">
        <v>2</v>
      </c>
      <c r="AH15" s="193">
        <v>3</v>
      </c>
      <c r="AI15" s="193">
        <v>3</v>
      </c>
      <c r="AJ15" s="193">
        <v>3</v>
      </c>
      <c r="AK15" s="193">
        <v>3</v>
      </c>
      <c r="AL15" s="193">
        <v>3.5</v>
      </c>
      <c r="AM15" s="193">
        <v>3</v>
      </c>
      <c r="AN15" s="193">
        <v>1</v>
      </c>
      <c r="AO15" s="193">
        <v>3.5</v>
      </c>
      <c r="AP15" s="193">
        <v>2</v>
      </c>
      <c r="AQ15" s="193">
        <v>1</v>
      </c>
      <c r="AR15" s="193">
        <v>1</v>
      </c>
      <c r="AS15" s="193">
        <v>3</v>
      </c>
      <c r="AT15" s="193">
        <v>2</v>
      </c>
      <c r="AU15" s="193">
        <v>3</v>
      </c>
      <c r="AV15" s="193">
        <v>3</v>
      </c>
      <c r="AW15" s="193" t="s">
        <v>73</v>
      </c>
      <c r="AX15" s="193">
        <v>3</v>
      </c>
      <c r="AY15" s="192">
        <v>16</v>
      </c>
      <c r="AZ15" s="192" t="s">
        <v>74</v>
      </c>
      <c r="BA15" s="191" t="s">
        <v>622</v>
      </c>
      <c r="BB15" s="191" t="s">
        <v>76</v>
      </c>
      <c r="BC15" s="191" t="s">
        <v>76</v>
      </c>
      <c r="BD15" s="191" t="s">
        <v>76</v>
      </c>
      <c r="BE15" s="191" t="s">
        <v>76</v>
      </c>
      <c r="BF15" s="191" t="s">
        <v>76</v>
      </c>
      <c r="BG15" s="190" t="s">
        <v>77</v>
      </c>
      <c r="BH15" s="189"/>
    </row>
    <row r="16" ht="10.5" customHeight="1"/>
    <row r="17" spans="1:56" ht="12.75">
      <c r="A17" s="102" t="s">
        <v>78</v>
      </c>
      <c r="C17" s="398" t="s">
        <v>769</v>
      </c>
      <c r="D17" s="398"/>
      <c r="H17" s="84" t="s">
        <v>389</v>
      </c>
      <c r="T17" s="84" t="s">
        <v>79</v>
      </c>
      <c r="AB17" s="84" t="s">
        <v>644</v>
      </c>
      <c r="AJ17" s="84"/>
      <c r="AR17" s="396" t="s">
        <v>768</v>
      </c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</row>
    <row r="18" spans="3:4" ht="12.75">
      <c r="C18" s="398" t="s">
        <v>87</v>
      </c>
      <c r="D18" s="398"/>
    </row>
    <row r="19" spans="45:61" ht="15.75">
      <c r="AS19" s="335" t="s">
        <v>91</v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80"/>
      <c r="BI19" s="80"/>
    </row>
    <row r="20" spans="1:61" ht="15.75" customHeight="1">
      <c r="A20" s="335" t="s">
        <v>668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99" t="s">
        <v>88</v>
      </c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400" t="s">
        <v>667</v>
      </c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335" t="s">
        <v>81</v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80"/>
      <c r="BI20" s="80"/>
    </row>
    <row r="21" spans="1:61" ht="15.75" customHeight="1">
      <c r="A21" s="401" t="s">
        <v>666</v>
      </c>
      <c r="B21" s="401"/>
      <c r="C21" s="401"/>
      <c r="D21" s="401"/>
      <c r="E21" s="401"/>
      <c r="F21" s="401"/>
      <c r="G21" s="401"/>
      <c r="H21" s="401"/>
      <c r="I21" s="401"/>
      <c r="J21" s="401"/>
      <c r="K21" s="399" t="s">
        <v>89</v>
      </c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3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82"/>
      <c r="N24" s="182"/>
      <c r="O24" s="182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82"/>
      <c r="N25" s="182"/>
      <c r="O25" s="182"/>
      <c r="P25" s="182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</row>
    <row r="26" spans="1:61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82"/>
      <c r="N26" s="182"/>
      <c r="O26" s="182"/>
      <c r="P26" s="182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</row>
    <row r="27" spans="1:61" ht="16.5" customHeight="1">
      <c r="A27" s="385" t="s">
        <v>96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95" t="s">
        <v>90</v>
      </c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S27" s="385" t="s">
        <v>665</v>
      </c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69"/>
      <c r="BI27" s="69"/>
    </row>
  </sheetData>
  <sheetProtection/>
  <mergeCells count="77">
    <mergeCell ref="I9:I10"/>
    <mergeCell ref="B9:B11"/>
    <mergeCell ref="H9:H10"/>
    <mergeCell ref="G9:G10"/>
    <mergeCell ref="F9:F10"/>
    <mergeCell ref="A9:A11"/>
    <mergeCell ref="C9:D11"/>
    <mergeCell ref="AB9:AB10"/>
    <mergeCell ref="AA9:AA10"/>
    <mergeCell ref="Z9:Z10"/>
    <mergeCell ref="A2:O2"/>
    <mergeCell ref="K9:K10"/>
    <mergeCell ref="A3:O3"/>
    <mergeCell ref="J9:J10"/>
    <mergeCell ref="E9:E11"/>
    <mergeCell ref="V9:V10"/>
    <mergeCell ref="N9:N10"/>
    <mergeCell ref="BB9:BB11"/>
    <mergeCell ref="M9:M10"/>
    <mergeCell ref="AY9:AY11"/>
    <mergeCell ref="L9:L10"/>
    <mergeCell ref="W9:W10"/>
    <mergeCell ref="Q9:Q10"/>
    <mergeCell ref="AJ9:AJ10"/>
    <mergeCell ref="AI9:AI10"/>
    <mergeCell ref="AH9:AH10"/>
    <mergeCell ref="AG9:AG10"/>
    <mergeCell ref="BD9:BD11"/>
    <mergeCell ref="P9:P10"/>
    <mergeCell ref="AV9:AX9"/>
    <mergeCell ref="O9:O10"/>
    <mergeCell ref="BC9:BC11"/>
    <mergeCell ref="Y9:Y10"/>
    <mergeCell ref="U9:U10"/>
    <mergeCell ref="T9:T10"/>
    <mergeCell ref="AF9:AF10"/>
    <mergeCell ref="AK9:AK10"/>
    <mergeCell ref="BG9:BG11"/>
    <mergeCell ref="S9:S10"/>
    <mergeCell ref="BF9:BF11"/>
    <mergeCell ref="R9:R10"/>
    <mergeCell ref="BE9:BE11"/>
    <mergeCell ref="AE9:AE10"/>
    <mergeCell ref="AD9:AD10"/>
    <mergeCell ref="AC9:AC10"/>
    <mergeCell ref="X9:X10"/>
    <mergeCell ref="AL9:AL10"/>
    <mergeCell ref="P2:BG2"/>
    <mergeCell ref="P3:BG3"/>
    <mergeCell ref="BA9:BA10"/>
    <mergeCell ref="AZ9:AZ10"/>
    <mergeCell ref="AU9:AU10"/>
    <mergeCell ref="AT9:AT10"/>
    <mergeCell ref="AS9:AS10"/>
    <mergeCell ref="AR9:AR10"/>
    <mergeCell ref="AQ9:AQ10"/>
    <mergeCell ref="AP9:AP10"/>
    <mergeCell ref="AB20:AR21"/>
    <mergeCell ref="A21:J21"/>
    <mergeCell ref="K21:AA21"/>
    <mergeCell ref="A8:E8"/>
    <mergeCell ref="P4:BK4"/>
    <mergeCell ref="A6:BG6"/>
    <mergeCell ref="A5:BG5"/>
    <mergeCell ref="AO9:AO10"/>
    <mergeCell ref="AN9:AN10"/>
    <mergeCell ref="AM9:AM10"/>
    <mergeCell ref="A27:J27"/>
    <mergeCell ref="K27:AA27"/>
    <mergeCell ref="AS19:BG19"/>
    <mergeCell ref="AS20:BG20"/>
    <mergeCell ref="AS27:BG27"/>
    <mergeCell ref="C17:D17"/>
    <mergeCell ref="C18:D18"/>
    <mergeCell ref="AR17:BD17"/>
    <mergeCell ref="A20:J20"/>
    <mergeCell ref="K20:AA20"/>
  </mergeCells>
  <printOptions horizontalCentered="1"/>
  <pageMargins left="0" right="0" top="0" bottom="0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K24"/>
  <sheetViews>
    <sheetView zoomScaleSheetLayoutView="100" zoomScalePageLayoutView="0" workbookViewId="0" topLeftCell="A10">
      <selection activeCell="AM12" sqref="AM12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2" width="2.421875" style="32" customWidth="1"/>
    <col min="53" max="53" width="3.140625" style="32" customWidth="1"/>
    <col min="54" max="58" width="2.421875" style="32" customWidth="1"/>
    <col min="59" max="59" width="6.421875" style="32" customWidth="1"/>
    <col min="60" max="16384" width="10.28125" style="32" customWidth="1"/>
  </cols>
  <sheetData>
    <row r="2" spans="1:63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83"/>
      <c r="BI2" s="83"/>
      <c r="BJ2" s="83"/>
      <c r="BK2" s="83"/>
    </row>
    <row r="3" spans="1:63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84"/>
      <c r="BI3" s="84"/>
      <c r="BJ3" s="84"/>
      <c r="BK3" s="84"/>
    </row>
    <row r="4" spans="16:63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</row>
    <row r="5" spans="1:59" ht="18.75" customHeight="1">
      <c r="A5" s="384" t="s">
        <v>135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</row>
    <row r="6" spans="1:59" s="61" customFormat="1" ht="17.25" customHeight="1">
      <c r="A6" s="403" t="s">
        <v>810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</row>
    <row r="7" spans="1:55" s="61" customFormat="1" ht="10.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</row>
    <row r="8" spans="1:59" s="202" customFormat="1" ht="15.7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203"/>
      <c r="AZ8" s="203"/>
      <c r="BA8" s="203"/>
      <c r="BB8" s="203"/>
      <c r="BC8" s="203"/>
      <c r="BD8" s="203"/>
      <c r="BE8" s="203"/>
      <c r="BF8" s="203"/>
      <c r="BG8" s="203"/>
    </row>
    <row r="9" spans="1:59" ht="68.25" customHeight="1">
      <c r="A9" s="409" t="s">
        <v>4</v>
      </c>
      <c r="B9" s="449" t="s">
        <v>5</v>
      </c>
      <c r="C9" s="410" t="s">
        <v>6</v>
      </c>
      <c r="D9" s="411"/>
      <c r="E9" s="412" t="s">
        <v>7</v>
      </c>
      <c r="F9" s="404" t="s">
        <v>29</v>
      </c>
      <c r="G9" s="404" t="s">
        <v>16</v>
      </c>
      <c r="H9" s="404" t="s">
        <v>208</v>
      </c>
      <c r="I9" s="404" t="s">
        <v>686</v>
      </c>
      <c r="J9" s="404" t="s">
        <v>803</v>
      </c>
      <c r="K9" s="404" t="s">
        <v>802</v>
      </c>
      <c r="L9" s="404" t="s">
        <v>695</v>
      </c>
      <c r="M9" s="404" t="s">
        <v>801</v>
      </c>
      <c r="N9" s="404" t="s">
        <v>691</v>
      </c>
      <c r="O9" s="404" t="s">
        <v>154</v>
      </c>
      <c r="P9" s="404" t="s">
        <v>800</v>
      </c>
      <c r="Q9" s="404" t="s">
        <v>799</v>
      </c>
      <c r="R9" s="404" t="s">
        <v>39</v>
      </c>
      <c r="S9" s="404" t="s">
        <v>9</v>
      </c>
      <c r="T9" s="404" t="s">
        <v>40</v>
      </c>
      <c r="U9" s="404" t="s">
        <v>516</v>
      </c>
      <c r="V9" s="404" t="s">
        <v>798</v>
      </c>
      <c r="W9" s="404" t="s">
        <v>797</v>
      </c>
      <c r="X9" s="404" t="s">
        <v>796</v>
      </c>
      <c r="Y9" s="404" t="s">
        <v>795</v>
      </c>
      <c r="Z9" s="404" t="s">
        <v>794</v>
      </c>
      <c r="AA9" s="404" t="s">
        <v>20</v>
      </c>
      <c r="AB9" s="404" t="s">
        <v>793</v>
      </c>
      <c r="AC9" s="404" t="s">
        <v>792</v>
      </c>
      <c r="AD9" s="404" t="s">
        <v>43</v>
      </c>
      <c r="AE9" s="404" t="s">
        <v>12</v>
      </c>
      <c r="AF9" s="404" t="s">
        <v>214</v>
      </c>
      <c r="AG9" s="404" t="s">
        <v>206</v>
      </c>
      <c r="AH9" s="404" t="s">
        <v>196</v>
      </c>
      <c r="AI9" s="404" t="s">
        <v>33</v>
      </c>
      <c r="AJ9" s="404" t="s">
        <v>198</v>
      </c>
      <c r="AK9" s="404" t="s">
        <v>791</v>
      </c>
      <c r="AL9" s="404" t="s">
        <v>790</v>
      </c>
      <c r="AM9" s="404" t="s">
        <v>789</v>
      </c>
      <c r="AN9" s="404" t="s">
        <v>207</v>
      </c>
      <c r="AO9" s="404" t="s">
        <v>203</v>
      </c>
      <c r="AP9" s="404" t="s">
        <v>22</v>
      </c>
      <c r="AQ9" s="404" t="s">
        <v>788</v>
      </c>
      <c r="AR9" s="404" t="s">
        <v>787</v>
      </c>
      <c r="AS9" s="404" t="s">
        <v>190</v>
      </c>
      <c r="AT9" s="404" t="s">
        <v>786</v>
      </c>
      <c r="AU9" s="404" t="s">
        <v>785</v>
      </c>
      <c r="AV9" s="406" t="s">
        <v>57</v>
      </c>
      <c r="AW9" s="407"/>
      <c r="AX9" s="408"/>
      <c r="AY9" s="404" t="s">
        <v>58</v>
      </c>
      <c r="AZ9" s="404" t="s">
        <v>59</v>
      </c>
      <c r="BA9" s="404" t="s">
        <v>60</v>
      </c>
      <c r="BB9" s="404" t="s">
        <v>61</v>
      </c>
      <c r="BC9" s="404" t="s">
        <v>62</v>
      </c>
      <c r="BD9" s="404" t="s">
        <v>63</v>
      </c>
      <c r="BE9" s="404" t="s">
        <v>64</v>
      </c>
      <c r="BF9" s="404" t="s">
        <v>132</v>
      </c>
      <c r="BG9" s="405" t="s">
        <v>65</v>
      </c>
    </row>
    <row r="10" spans="1:59" ht="174.75" customHeight="1">
      <c r="A10" s="342"/>
      <c r="B10" s="351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60" t="s">
        <v>784</v>
      </c>
      <c r="AW10" s="60" t="s">
        <v>188</v>
      </c>
      <c r="AX10" s="60" t="s">
        <v>783</v>
      </c>
      <c r="AY10" s="339"/>
      <c r="AZ10" s="340"/>
      <c r="BA10" s="340"/>
      <c r="BB10" s="339"/>
      <c r="BC10" s="339"/>
      <c r="BD10" s="339"/>
      <c r="BE10" s="339"/>
      <c r="BF10" s="339"/>
      <c r="BG10" s="389"/>
    </row>
    <row r="11" spans="1:59" ht="14.25" customHeight="1">
      <c r="A11" s="343"/>
      <c r="B11" s="352"/>
      <c r="C11" s="346"/>
      <c r="D11" s="347"/>
      <c r="E11" s="349"/>
      <c r="F11" s="59">
        <v>2</v>
      </c>
      <c r="G11" s="59">
        <v>3</v>
      </c>
      <c r="H11" s="59">
        <v>2</v>
      </c>
      <c r="I11" s="59">
        <v>2</v>
      </c>
      <c r="J11" s="59">
        <v>3</v>
      </c>
      <c r="K11" s="59">
        <v>3</v>
      </c>
      <c r="L11" s="59">
        <v>2</v>
      </c>
      <c r="M11" s="59">
        <v>5</v>
      </c>
      <c r="N11" s="59">
        <v>2</v>
      </c>
      <c r="O11" s="59">
        <v>2</v>
      </c>
      <c r="P11" s="59">
        <v>3</v>
      </c>
      <c r="Q11" s="59">
        <v>4</v>
      </c>
      <c r="R11" s="59">
        <v>2</v>
      </c>
      <c r="S11" s="59">
        <v>2</v>
      </c>
      <c r="T11" s="59">
        <v>3</v>
      </c>
      <c r="U11" s="59">
        <v>2</v>
      </c>
      <c r="V11" s="59">
        <v>3</v>
      </c>
      <c r="W11" s="59">
        <v>5</v>
      </c>
      <c r="X11" s="59">
        <v>3</v>
      </c>
      <c r="Y11" s="59">
        <v>2</v>
      </c>
      <c r="Z11" s="59">
        <v>3</v>
      </c>
      <c r="AA11" s="59">
        <v>6</v>
      </c>
      <c r="AB11" s="59">
        <v>2</v>
      </c>
      <c r="AC11" s="59">
        <v>2</v>
      </c>
      <c r="AD11" s="59">
        <v>5</v>
      </c>
      <c r="AE11" s="59">
        <v>2</v>
      </c>
      <c r="AF11" s="59">
        <v>3</v>
      </c>
      <c r="AG11" s="59">
        <v>2</v>
      </c>
      <c r="AH11" s="59">
        <v>4</v>
      </c>
      <c r="AI11" s="59">
        <v>2</v>
      </c>
      <c r="AJ11" s="59">
        <v>3</v>
      </c>
      <c r="AK11" s="59">
        <v>2</v>
      </c>
      <c r="AL11" s="59">
        <v>3</v>
      </c>
      <c r="AM11" s="59">
        <v>2</v>
      </c>
      <c r="AN11" s="59">
        <v>3</v>
      </c>
      <c r="AO11" s="59">
        <v>2</v>
      </c>
      <c r="AP11" s="59">
        <v>3</v>
      </c>
      <c r="AQ11" s="59">
        <v>3</v>
      </c>
      <c r="AR11" s="59">
        <v>3</v>
      </c>
      <c r="AS11" s="59">
        <v>3</v>
      </c>
      <c r="AT11" s="59">
        <v>3</v>
      </c>
      <c r="AU11" s="59">
        <v>3</v>
      </c>
      <c r="AV11" s="58">
        <v>3</v>
      </c>
      <c r="AW11" s="58">
        <v>6</v>
      </c>
      <c r="AX11" s="58">
        <v>3</v>
      </c>
      <c r="AY11" s="340"/>
      <c r="BA11" s="59">
        <v>125</v>
      </c>
      <c r="BB11" s="340"/>
      <c r="BC11" s="340"/>
      <c r="BD11" s="340"/>
      <c r="BE11" s="340"/>
      <c r="BF11" s="340"/>
      <c r="BG11" s="390"/>
    </row>
    <row r="12" spans="1:60" s="74" customFormat="1" ht="27" customHeight="1">
      <c r="A12" s="196">
        <v>1</v>
      </c>
      <c r="B12" s="194" t="s">
        <v>809</v>
      </c>
      <c r="C12" s="192" t="s">
        <v>808</v>
      </c>
      <c r="D12" s="195" t="s">
        <v>807</v>
      </c>
      <c r="E12" s="194" t="s">
        <v>806</v>
      </c>
      <c r="F12" s="193">
        <v>2</v>
      </c>
      <c r="G12" s="193">
        <v>2</v>
      </c>
      <c r="H12" s="193">
        <v>2</v>
      </c>
      <c r="I12" s="193">
        <v>1.5</v>
      </c>
      <c r="J12" s="193">
        <v>1.5</v>
      </c>
      <c r="K12" s="193">
        <v>3</v>
      </c>
      <c r="L12" s="193">
        <v>2.5</v>
      </c>
      <c r="M12" s="193">
        <v>3</v>
      </c>
      <c r="N12" s="193">
        <v>2</v>
      </c>
      <c r="O12" s="193">
        <v>3</v>
      </c>
      <c r="P12" s="193">
        <v>2.5</v>
      </c>
      <c r="Q12" s="193">
        <v>2.5</v>
      </c>
      <c r="R12" s="193">
        <v>1.5</v>
      </c>
      <c r="S12" s="193">
        <v>1.5</v>
      </c>
      <c r="T12" s="193">
        <v>1</v>
      </c>
      <c r="U12" s="193">
        <v>3.5</v>
      </c>
      <c r="V12" s="193">
        <v>3</v>
      </c>
      <c r="W12" s="193">
        <v>3.5</v>
      </c>
      <c r="X12" s="193">
        <v>4</v>
      </c>
      <c r="Y12" s="193">
        <v>4</v>
      </c>
      <c r="Z12" s="193">
        <v>2</v>
      </c>
      <c r="AA12" s="193">
        <v>4</v>
      </c>
      <c r="AB12" s="193">
        <v>2</v>
      </c>
      <c r="AC12" s="193">
        <v>3.5</v>
      </c>
      <c r="AD12" s="193">
        <v>1.5</v>
      </c>
      <c r="AE12" s="193">
        <v>1</v>
      </c>
      <c r="AF12" s="193">
        <v>2</v>
      </c>
      <c r="AG12" s="193">
        <v>3</v>
      </c>
      <c r="AH12" s="193">
        <v>3.5</v>
      </c>
      <c r="AI12" s="193">
        <v>2.5</v>
      </c>
      <c r="AJ12" s="193">
        <v>3</v>
      </c>
      <c r="AK12" s="193">
        <v>3</v>
      </c>
      <c r="AL12" s="193">
        <v>4</v>
      </c>
      <c r="AM12" s="193">
        <v>2.5</v>
      </c>
      <c r="AN12" s="193">
        <v>2</v>
      </c>
      <c r="AO12" s="193">
        <v>3</v>
      </c>
      <c r="AP12" s="193">
        <v>1</v>
      </c>
      <c r="AQ12" s="193">
        <v>2</v>
      </c>
      <c r="AR12" s="193">
        <v>2</v>
      </c>
      <c r="AS12" s="193">
        <v>2</v>
      </c>
      <c r="AT12" s="193">
        <v>2.5</v>
      </c>
      <c r="AU12" s="193">
        <v>2.5</v>
      </c>
      <c r="AV12" s="193">
        <v>3.5</v>
      </c>
      <c r="AW12" s="193" t="s">
        <v>73</v>
      </c>
      <c r="AX12" s="193">
        <v>3</v>
      </c>
      <c r="AY12" s="192">
        <v>25.6</v>
      </c>
      <c r="AZ12" s="192" t="s">
        <v>74</v>
      </c>
      <c r="BA12" s="192" t="s">
        <v>805</v>
      </c>
      <c r="BB12" s="191" t="s">
        <v>76</v>
      </c>
      <c r="BC12" s="191" t="s">
        <v>76</v>
      </c>
      <c r="BD12" s="191" t="s">
        <v>76</v>
      </c>
      <c r="BE12" s="191" t="s">
        <v>76</v>
      </c>
      <c r="BF12" s="191" t="s">
        <v>76</v>
      </c>
      <c r="BG12" s="190" t="s">
        <v>77</v>
      </c>
      <c r="BH12" s="189"/>
    </row>
    <row r="13" ht="9" customHeight="1"/>
    <row r="14" spans="1:54" ht="12.75">
      <c r="A14" s="102" t="s">
        <v>78</v>
      </c>
      <c r="C14" s="398" t="s">
        <v>435</v>
      </c>
      <c r="D14" s="398"/>
      <c r="H14" s="84" t="s">
        <v>389</v>
      </c>
      <c r="T14" s="84" t="s">
        <v>79</v>
      </c>
      <c r="AB14" s="84" t="s">
        <v>472</v>
      </c>
      <c r="AJ14" s="84"/>
      <c r="AQ14" s="396" t="s">
        <v>80</v>
      </c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</row>
    <row r="15" spans="3:4" ht="12.75">
      <c r="C15" s="398" t="s">
        <v>87</v>
      </c>
      <c r="D15" s="398"/>
    </row>
    <row r="16" spans="45:61" ht="15.75">
      <c r="AS16" s="335" t="s">
        <v>91</v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80"/>
      <c r="BI16" s="80"/>
    </row>
    <row r="17" spans="1:61" ht="15.75" customHeight="1">
      <c r="A17" s="335" t="s">
        <v>668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99" t="s">
        <v>88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400" t="s">
        <v>667</v>
      </c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335" t="s">
        <v>81</v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80"/>
      <c r="BI17" s="80"/>
    </row>
    <row r="18" spans="1:61" ht="15.75" customHeight="1">
      <c r="A18" s="401" t="s">
        <v>666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399" t="s">
        <v>89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3"/>
    </row>
    <row r="19" spans="1:6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82"/>
      <c r="N19" s="182"/>
      <c r="O19" s="182"/>
      <c r="P19" s="182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</row>
    <row r="20" spans="1:61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82"/>
      <c r="N20" s="182"/>
      <c r="O20" s="182"/>
      <c r="P20" s="182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6.5" customHeight="1">
      <c r="A24" s="385" t="s">
        <v>96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95" t="s">
        <v>90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S24" s="385" t="s">
        <v>665</v>
      </c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69"/>
      <c r="BI24" s="69"/>
    </row>
  </sheetData>
  <sheetProtection/>
  <mergeCells count="77">
    <mergeCell ref="A2:O2"/>
    <mergeCell ref="K9:K10"/>
    <mergeCell ref="A3:O3"/>
    <mergeCell ref="J9:J10"/>
    <mergeCell ref="E9:E11"/>
    <mergeCell ref="I9:I10"/>
    <mergeCell ref="B9:B11"/>
    <mergeCell ref="H9:H10"/>
    <mergeCell ref="G9:G10"/>
    <mergeCell ref="F9:F10"/>
    <mergeCell ref="N9:N10"/>
    <mergeCell ref="BB9:BB11"/>
    <mergeCell ref="M9:M10"/>
    <mergeCell ref="AY9:AY11"/>
    <mergeCell ref="L9:L10"/>
    <mergeCell ref="A9:A11"/>
    <mergeCell ref="C9:D11"/>
    <mergeCell ref="AB9:AB10"/>
    <mergeCell ref="AA9:AA10"/>
    <mergeCell ref="Z9:Z10"/>
    <mergeCell ref="Q9:Q10"/>
    <mergeCell ref="BD9:BD11"/>
    <mergeCell ref="P9:P10"/>
    <mergeCell ref="AV9:AX9"/>
    <mergeCell ref="O9:O10"/>
    <mergeCell ref="BC9:BC11"/>
    <mergeCell ref="Y9:Y10"/>
    <mergeCell ref="U9:U10"/>
    <mergeCell ref="T9:T10"/>
    <mergeCell ref="V9:V10"/>
    <mergeCell ref="S9:S10"/>
    <mergeCell ref="BF9:BF11"/>
    <mergeCell ref="R9:R10"/>
    <mergeCell ref="BE9:BE11"/>
    <mergeCell ref="AE9:AE10"/>
    <mergeCell ref="AD9:AD10"/>
    <mergeCell ref="AC9:AC10"/>
    <mergeCell ref="X9:X10"/>
    <mergeCell ref="W9:W10"/>
    <mergeCell ref="AJ9:AJ10"/>
    <mergeCell ref="AI9:AI10"/>
    <mergeCell ref="AH9:AH10"/>
    <mergeCell ref="AG9:AG10"/>
    <mergeCell ref="AF9:AF10"/>
    <mergeCell ref="BG9:BG11"/>
    <mergeCell ref="AP9:AP10"/>
    <mergeCell ref="AO9:AO10"/>
    <mergeCell ref="AN9:AN10"/>
    <mergeCell ref="AM9:AM10"/>
    <mergeCell ref="AL9:AL10"/>
    <mergeCell ref="AK9:AK10"/>
    <mergeCell ref="AZ9:AZ10"/>
    <mergeCell ref="AU9:AU10"/>
    <mergeCell ref="AT9:AT10"/>
    <mergeCell ref="AS9:AS10"/>
    <mergeCell ref="AR9:AR10"/>
    <mergeCell ref="AQ9:AQ10"/>
    <mergeCell ref="A5:BG5"/>
    <mergeCell ref="A6:BG6"/>
    <mergeCell ref="A24:J24"/>
    <mergeCell ref="K24:AA24"/>
    <mergeCell ref="AS24:BG24"/>
    <mergeCell ref="C14:D14"/>
    <mergeCell ref="C15:D15"/>
    <mergeCell ref="AQ14:BB14"/>
    <mergeCell ref="A8:E8"/>
    <mergeCell ref="BA9:BA10"/>
    <mergeCell ref="P2:BG2"/>
    <mergeCell ref="P3:BG3"/>
    <mergeCell ref="P4:BK4"/>
    <mergeCell ref="AS16:BG16"/>
    <mergeCell ref="A17:J17"/>
    <mergeCell ref="K17:AA17"/>
    <mergeCell ref="AB17:AR18"/>
    <mergeCell ref="AS17:BG17"/>
    <mergeCell ref="A18:J18"/>
    <mergeCell ref="K18:AA18"/>
  </mergeCells>
  <printOptions horizontalCentered="1"/>
  <pageMargins left="0.25" right="0.25" top="0.25" bottom="0.25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"/>
  <sheetViews>
    <sheetView zoomScaleSheetLayoutView="100" zoomScalePageLayoutView="0" workbookViewId="0" topLeftCell="A10">
      <selection activeCell="AU16" sqref="AU16:BJ16"/>
    </sheetView>
  </sheetViews>
  <sheetFormatPr defaultColWidth="10.28125" defaultRowHeight="12.75" customHeight="1"/>
  <cols>
    <col min="1" max="1" width="3.00390625" style="32" customWidth="1"/>
    <col min="2" max="2" width="9.28125" style="32" customWidth="1"/>
    <col min="3" max="3" width="11.421875" style="32" customWidth="1"/>
    <col min="4" max="4" width="5.57421875" style="32" customWidth="1"/>
    <col min="5" max="5" width="5.8515625" style="32" customWidth="1"/>
    <col min="6" max="56" width="2.421875" style="32" customWidth="1"/>
    <col min="57" max="57" width="4.00390625" style="32" customWidth="1"/>
    <col min="58" max="61" width="2.421875" style="32" customWidth="1"/>
    <col min="62" max="62" width="9.00390625" style="32" customWidth="1"/>
    <col min="63" max="16384" width="10.28125" style="32" customWidth="1"/>
  </cols>
  <sheetData>
    <row r="1" spans="1:62" s="76" customFormat="1" ht="14.2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 t="s">
        <v>1</v>
      </c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</row>
    <row r="2" spans="1:62" s="76" customFormat="1" ht="14.25" customHeight="1">
      <c r="A2" s="335" t="s">
        <v>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6" t="s">
        <v>3</v>
      </c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</row>
    <row r="3" s="84" customFormat="1" ht="9" customHeight="1"/>
    <row r="4" spans="1:62" s="84" customFormat="1" ht="24.75" customHeight="1">
      <c r="A4" s="337" t="s">
        <v>431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</row>
    <row r="5" spans="1:62" s="104" customFormat="1" ht="19.5" customHeight="1">
      <c r="A5" s="338" t="s">
        <v>430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</row>
    <row r="6" spans="1:62" s="61" customFormat="1" ht="19.5" customHeight="1">
      <c r="A6" s="341" t="s">
        <v>4</v>
      </c>
      <c r="B6" s="341"/>
      <c r="C6" s="341"/>
      <c r="D6" s="341"/>
      <c r="E6" s="341"/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62">
        <v>23</v>
      </c>
      <c r="AC6" s="62">
        <v>24</v>
      </c>
      <c r="AD6" s="62">
        <v>25</v>
      </c>
      <c r="AE6" s="62">
        <v>26</v>
      </c>
      <c r="AF6" s="62">
        <v>27</v>
      </c>
      <c r="AG6" s="62">
        <v>28</v>
      </c>
      <c r="AH6" s="62">
        <v>29</v>
      </c>
      <c r="AI6" s="62">
        <v>30</v>
      </c>
      <c r="AJ6" s="62">
        <v>31</v>
      </c>
      <c r="AK6" s="62">
        <v>32</v>
      </c>
      <c r="AL6" s="62">
        <v>33</v>
      </c>
      <c r="AM6" s="62">
        <v>34</v>
      </c>
      <c r="AN6" s="62">
        <v>35</v>
      </c>
      <c r="AO6" s="62">
        <v>36</v>
      </c>
      <c r="AP6" s="62">
        <v>37</v>
      </c>
      <c r="AQ6" s="62">
        <v>38</v>
      </c>
      <c r="AR6" s="62">
        <v>39</v>
      </c>
      <c r="AS6" s="62">
        <v>40</v>
      </c>
      <c r="AT6" s="62">
        <v>41</v>
      </c>
      <c r="AU6" s="62">
        <v>42</v>
      </c>
      <c r="AV6" s="62">
        <v>43</v>
      </c>
      <c r="AW6" s="62">
        <v>44</v>
      </c>
      <c r="AX6" s="62">
        <v>45</v>
      </c>
      <c r="AY6" s="62">
        <v>46</v>
      </c>
      <c r="AZ6" s="62">
        <v>47</v>
      </c>
      <c r="BA6" s="62">
        <v>48</v>
      </c>
      <c r="BB6" s="62">
        <v>49</v>
      </c>
      <c r="BC6" s="332"/>
      <c r="BD6" s="333"/>
      <c r="BE6" s="333"/>
      <c r="BF6" s="333"/>
      <c r="BG6" s="333"/>
      <c r="BH6" s="333"/>
      <c r="BI6" s="333"/>
      <c r="BJ6" s="334"/>
    </row>
    <row r="7" spans="1:62" ht="68.25" customHeight="1">
      <c r="A7" s="342" t="s">
        <v>4</v>
      </c>
      <c r="B7" s="344" t="s">
        <v>5</v>
      </c>
      <c r="C7" s="344" t="s">
        <v>6</v>
      </c>
      <c r="D7" s="345"/>
      <c r="E7" s="348" t="s">
        <v>7</v>
      </c>
      <c r="F7" s="339" t="s">
        <v>43</v>
      </c>
      <c r="G7" s="339" t="s">
        <v>16</v>
      </c>
      <c r="H7" s="339" t="s">
        <v>429</v>
      </c>
      <c r="I7" s="339" t="s">
        <v>428</v>
      </c>
      <c r="J7" s="339" t="s">
        <v>427</v>
      </c>
      <c r="K7" s="339" t="s">
        <v>41</v>
      </c>
      <c r="L7" s="339" t="s">
        <v>29</v>
      </c>
      <c r="M7" s="339" t="s">
        <v>22</v>
      </c>
      <c r="N7" s="339" t="s">
        <v>163</v>
      </c>
      <c r="O7" s="339" t="s">
        <v>33</v>
      </c>
      <c r="P7" s="339" t="s">
        <v>426</v>
      </c>
      <c r="Q7" s="339" t="s">
        <v>145</v>
      </c>
      <c r="R7" s="339" t="s">
        <v>425</v>
      </c>
      <c r="S7" s="339" t="s">
        <v>325</v>
      </c>
      <c r="T7" s="339" t="s">
        <v>28</v>
      </c>
      <c r="U7" s="339" t="s">
        <v>424</v>
      </c>
      <c r="V7" s="339" t="s">
        <v>423</v>
      </c>
      <c r="W7" s="339" t="s">
        <v>422</v>
      </c>
      <c r="X7" s="339" t="s">
        <v>159</v>
      </c>
      <c r="Y7" s="339" t="s">
        <v>421</v>
      </c>
      <c r="Z7" s="339" t="s">
        <v>172</v>
      </c>
      <c r="AA7" s="339" t="s">
        <v>420</v>
      </c>
      <c r="AB7" s="339" t="s">
        <v>9</v>
      </c>
      <c r="AC7" s="339" t="s">
        <v>419</v>
      </c>
      <c r="AD7" s="339" t="s">
        <v>37</v>
      </c>
      <c r="AE7" s="339" t="s">
        <v>418</v>
      </c>
      <c r="AF7" s="339" t="s">
        <v>153</v>
      </c>
      <c r="AG7" s="339" t="s">
        <v>417</v>
      </c>
      <c r="AH7" s="339" t="s">
        <v>164</v>
      </c>
      <c r="AI7" s="339" t="s">
        <v>171</v>
      </c>
      <c r="AJ7" s="339" t="s">
        <v>416</v>
      </c>
      <c r="AK7" s="339" t="s">
        <v>168</v>
      </c>
      <c r="AL7" s="339" t="s">
        <v>415</v>
      </c>
      <c r="AM7" s="339" t="s">
        <v>414</v>
      </c>
      <c r="AN7" s="339" t="s">
        <v>40</v>
      </c>
      <c r="AO7" s="339" t="s">
        <v>413</v>
      </c>
      <c r="AP7" s="339" t="s">
        <v>412</v>
      </c>
      <c r="AQ7" s="339" t="s">
        <v>42</v>
      </c>
      <c r="AR7" s="339" t="s">
        <v>12</v>
      </c>
      <c r="AS7" s="339" t="s">
        <v>335</v>
      </c>
      <c r="AT7" s="339" t="s">
        <v>38</v>
      </c>
      <c r="AU7" s="339" t="s">
        <v>411</v>
      </c>
      <c r="AV7" s="339" t="s">
        <v>410</v>
      </c>
      <c r="AW7" s="339" t="s">
        <v>409</v>
      </c>
      <c r="AX7" s="339" t="s">
        <v>408</v>
      </c>
      <c r="AY7" s="354" t="s">
        <v>57</v>
      </c>
      <c r="AZ7" s="355"/>
      <c r="BA7" s="355"/>
      <c r="BB7" s="356"/>
      <c r="BC7" s="339" t="s">
        <v>58</v>
      </c>
      <c r="BD7" s="350" t="s">
        <v>59</v>
      </c>
      <c r="BE7" s="339" t="s">
        <v>60</v>
      </c>
      <c r="BF7" s="339" t="s">
        <v>61</v>
      </c>
      <c r="BG7" s="339" t="s">
        <v>62</v>
      </c>
      <c r="BH7" s="339" t="s">
        <v>63</v>
      </c>
      <c r="BI7" s="339" t="s">
        <v>64</v>
      </c>
      <c r="BJ7" s="351" t="s">
        <v>65</v>
      </c>
    </row>
    <row r="8" spans="1:62" ht="131.25" customHeight="1">
      <c r="A8" s="342"/>
      <c r="B8" s="344"/>
      <c r="C8" s="344"/>
      <c r="D8" s="345"/>
      <c r="E8" s="348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60" t="s">
        <v>407</v>
      </c>
      <c r="AZ8" s="60" t="s">
        <v>406</v>
      </c>
      <c r="BA8" s="60" t="s">
        <v>405</v>
      </c>
      <c r="BB8" s="60" t="s">
        <v>68</v>
      </c>
      <c r="BC8" s="339"/>
      <c r="BD8" s="339"/>
      <c r="BE8" s="340"/>
      <c r="BF8" s="339"/>
      <c r="BG8" s="339"/>
      <c r="BH8" s="339"/>
      <c r="BI8" s="339"/>
      <c r="BJ8" s="351"/>
    </row>
    <row r="9" spans="1:62" ht="32.25" customHeight="1">
      <c r="A9" s="343"/>
      <c r="B9" s="346"/>
      <c r="C9" s="346"/>
      <c r="D9" s="347"/>
      <c r="E9" s="349"/>
      <c r="F9" s="59">
        <v>5</v>
      </c>
      <c r="G9" s="59">
        <v>3</v>
      </c>
      <c r="H9" s="59">
        <v>3</v>
      </c>
      <c r="I9" s="59">
        <v>2</v>
      </c>
      <c r="J9" s="59">
        <v>3</v>
      </c>
      <c r="K9" s="59">
        <v>3</v>
      </c>
      <c r="L9" s="59">
        <v>2</v>
      </c>
      <c r="M9" s="59">
        <v>3</v>
      </c>
      <c r="N9" s="59">
        <v>3</v>
      </c>
      <c r="O9" s="59">
        <v>2</v>
      </c>
      <c r="P9" s="59">
        <v>3</v>
      </c>
      <c r="Q9" s="59">
        <v>2</v>
      </c>
      <c r="R9" s="59">
        <v>4</v>
      </c>
      <c r="S9" s="59">
        <v>2</v>
      </c>
      <c r="T9" s="59">
        <v>2</v>
      </c>
      <c r="U9" s="59">
        <v>3</v>
      </c>
      <c r="V9" s="59">
        <v>2</v>
      </c>
      <c r="W9" s="59">
        <v>2</v>
      </c>
      <c r="X9" s="59">
        <v>2</v>
      </c>
      <c r="Y9" s="59">
        <v>3</v>
      </c>
      <c r="Z9" s="59">
        <v>3</v>
      </c>
      <c r="AA9" s="59">
        <v>3</v>
      </c>
      <c r="AB9" s="59">
        <v>2</v>
      </c>
      <c r="AC9" s="59">
        <v>3</v>
      </c>
      <c r="AD9" s="59">
        <v>2</v>
      </c>
      <c r="AE9" s="59">
        <v>2</v>
      </c>
      <c r="AF9" s="59">
        <v>2</v>
      </c>
      <c r="AG9" s="59">
        <v>2</v>
      </c>
      <c r="AH9" s="59">
        <v>2</v>
      </c>
      <c r="AI9" s="59">
        <v>3</v>
      </c>
      <c r="AJ9" s="59">
        <v>2</v>
      </c>
      <c r="AK9" s="59">
        <v>2</v>
      </c>
      <c r="AL9" s="59">
        <v>3</v>
      </c>
      <c r="AM9" s="59">
        <v>4</v>
      </c>
      <c r="AN9" s="59">
        <v>3</v>
      </c>
      <c r="AO9" s="59">
        <v>3</v>
      </c>
      <c r="AP9" s="59">
        <v>2</v>
      </c>
      <c r="AQ9" s="59">
        <v>4</v>
      </c>
      <c r="AR9" s="59">
        <v>2</v>
      </c>
      <c r="AS9" s="59">
        <v>2</v>
      </c>
      <c r="AT9" s="59">
        <v>4</v>
      </c>
      <c r="AU9" s="59">
        <v>2</v>
      </c>
      <c r="AV9" s="59">
        <v>2</v>
      </c>
      <c r="AW9" s="59">
        <v>3</v>
      </c>
      <c r="AX9" s="59">
        <v>3</v>
      </c>
      <c r="AY9" s="58">
        <v>2</v>
      </c>
      <c r="AZ9" s="58">
        <v>2</v>
      </c>
      <c r="BA9" s="58">
        <v>2</v>
      </c>
      <c r="BB9" s="58">
        <v>6</v>
      </c>
      <c r="BC9" s="340"/>
      <c r="BD9" s="340"/>
      <c r="BE9" s="59">
        <v>125</v>
      </c>
      <c r="BF9" s="340"/>
      <c r="BG9" s="340"/>
      <c r="BH9" s="340"/>
      <c r="BI9" s="340"/>
      <c r="BJ9" s="352"/>
    </row>
    <row r="10" spans="1:63" ht="34.5" customHeight="1">
      <c r="A10" s="58">
        <v>1</v>
      </c>
      <c r="B10" s="56" t="s">
        <v>404</v>
      </c>
      <c r="C10" s="54" t="s">
        <v>403</v>
      </c>
      <c r="D10" s="57" t="s">
        <v>402</v>
      </c>
      <c r="E10" s="56" t="s">
        <v>401</v>
      </c>
      <c r="F10" s="55">
        <v>2</v>
      </c>
      <c r="G10" s="55">
        <v>3</v>
      </c>
      <c r="H10" s="55">
        <v>3</v>
      </c>
      <c r="I10" s="55">
        <v>3.5</v>
      </c>
      <c r="J10" s="55">
        <v>3.5</v>
      </c>
      <c r="K10" s="55">
        <v>2</v>
      </c>
      <c r="L10" s="55">
        <v>1.5</v>
      </c>
      <c r="M10" s="55">
        <v>3</v>
      </c>
      <c r="N10" s="55">
        <v>2</v>
      </c>
      <c r="O10" s="55">
        <v>1.5</v>
      </c>
      <c r="P10" s="55">
        <v>3</v>
      </c>
      <c r="Q10" s="55">
        <v>2</v>
      </c>
      <c r="R10" s="55">
        <v>2</v>
      </c>
      <c r="S10" s="55">
        <v>3</v>
      </c>
      <c r="T10" s="55">
        <v>2</v>
      </c>
      <c r="U10" s="55">
        <v>2</v>
      </c>
      <c r="V10" s="55">
        <v>2</v>
      </c>
      <c r="W10" s="55">
        <v>2</v>
      </c>
      <c r="X10" s="55">
        <v>2</v>
      </c>
      <c r="Y10" s="55">
        <v>2</v>
      </c>
      <c r="Z10" s="55">
        <v>2.5</v>
      </c>
      <c r="AA10" s="55">
        <v>1</v>
      </c>
      <c r="AB10" s="55">
        <v>2</v>
      </c>
      <c r="AC10" s="55">
        <v>3</v>
      </c>
      <c r="AD10" s="55">
        <v>2</v>
      </c>
      <c r="AE10" s="55">
        <v>2</v>
      </c>
      <c r="AF10" s="55">
        <v>2</v>
      </c>
      <c r="AG10" s="55">
        <v>1</v>
      </c>
      <c r="AH10" s="55">
        <v>2</v>
      </c>
      <c r="AI10" s="55">
        <v>2</v>
      </c>
      <c r="AJ10" s="55">
        <v>2.5</v>
      </c>
      <c r="AK10" s="55">
        <v>3</v>
      </c>
      <c r="AL10" s="55">
        <v>1.5</v>
      </c>
      <c r="AM10" s="55">
        <v>2</v>
      </c>
      <c r="AN10" s="55">
        <v>3</v>
      </c>
      <c r="AO10" s="55">
        <v>1</v>
      </c>
      <c r="AP10" s="55">
        <v>2</v>
      </c>
      <c r="AQ10" s="55">
        <v>2.5</v>
      </c>
      <c r="AR10" s="55">
        <v>2</v>
      </c>
      <c r="AS10" s="55">
        <v>3</v>
      </c>
      <c r="AT10" s="55">
        <v>3</v>
      </c>
      <c r="AU10" s="55">
        <v>4</v>
      </c>
      <c r="AV10" s="55">
        <v>2</v>
      </c>
      <c r="AW10" s="55">
        <v>3</v>
      </c>
      <c r="AX10" s="55">
        <v>4</v>
      </c>
      <c r="AY10" s="55" t="s">
        <v>73</v>
      </c>
      <c r="AZ10" s="55" t="s">
        <v>73</v>
      </c>
      <c r="BA10" s="55" t="s">
        <v>73</v>
      </c>
      <c r="BB10" s="55">
        <v>4</v>
      </c>
      <c r="BC10" s="54">
        <v>19.2</v>
      </c>
      <c r="BD10" s="54" t="s">
        <v>74</v>
      </c>
      <c r="BE10" s="53" t="s">
        <v>258</v>
      </c>
      <c r="BF10" s="52" t="s">
        <v>76</v>
      </c>
      <c r="BG10" s="52" t="s">
        <v>76</v>
      </c>
      <c r="BH10" s="52" t="s">
        <v>76</v>
      </c>
      <c r="BI10" s="52" t="s">
        <v>76</v>
      </c>
      <c r="BJ10" s="103" t="s">
        <v>101</v>
      </c>
      <c r="BK10" s="50">
        <f>SUMPRODUCT($F$9:$BB$9,F10:BB10)/BD10</f>
        <v>2.428</v>
      </c>
    </row>
    <row r="11" spans="1:63" ht="39.75" customHeight="1">
      <c r="A11" s="58">
        <v>2</v>
      </c>
      <c r="B11" s="56" t="s">
        <v>400</v>
      </c>
      <c r="C11" s="54" t="s">
        <v>399</v>
      </c>
      <c r="D11" s="57" t="s">
        <v>398</v>
      </c>
      <c r="E11" s="56" t="s">
        <v>397</v>
      </c>
      <c r="F11" s="55">
        <v>3</v>
      </c>
      <c r="G11" s="55">
        <v>1.5</v>
      </c>
      <c r="H11" s="55">
        <v>1</v>
      </c>
      <c r="I11" s="55">
        <v>3.5</v>
      </c>
      <c r="J11" s="55">
        <v>3</v>
      </c>
      <c r="K11" s="55">
        <v>2.5</v>
      </c>
      <c r="L11" s="55">
        <v>2.5</v>
      </c>
      <c r="M11" s="55">
        <v>4</v>
      </c>
      <c r="N11" s="55">
        <v>3.5</v>
      </c>
      <c r="O11" s="55">
        <v>3</v>
      </c>
      <c r="P11" s="55">
        <v>4</v>
      </c>
      <c r="Q11" s="55">
        <v>4</v>
      </c>
      <c r="R11" s="55">
        <v>1.5</v>
      </c>
      <c r="S11" s="55">
        <v>3</v>
      </c>
      <c r="T11" s="55">
        <v>1</v>
      </c>
      <c r="U11" s="55">
        <v>2</v>
      </c>
      <c r="V11" s="55">
        <v>1.5</v>
      </c>
      <c r="W11" s="55">
        <v>3</v>
      </c>
      <c r="X11" s="55">
        <v>1</v>
      </c>
      <c r="Y11" s="55">
        <v>1.5</v>
      </c>
      <c r="Z11" s="55">
        <v>4</v>
      </c>
      <c r="AA11" s="55">
        <v>2</v>
      </c>
      <c r="AB11" s="55">
        <v>3</v>
      </c>
      <c r="AC11" s="55">
        <v>2</v>
      </c>
      <c r="AD11" s="55">
        <v>2</v>
      </c>
      <c r="AE11" s="55">
        <v>1.5</v>
      </c>
      <c r="AF11" s="55">
        <v>1.5</v>
      </c>
      <c r="AG11" s="55">
        <v>2.5</v>
      </c>
      <c r="AH11" s="55">
        <v>2.5</v>
      </c>
      <c r="AI11" s="55">
        <v>2</v>
      </c>
      <c r="AJ11" s="55">
        <v>1.5</v>
      </c>
      <c r="AK11" s="55">
        <v>1.5</v>
      </c>
      <c r="AL11" s="55">
        <v>3</v>
      </c>
      <c r="AM11" s="55">
        <v>2</v>
      </c>
      <c r="AN11" s="55">
        <v>4</v>
      </c>
      <c r="AO11" s="55">
        <v>1</v>
      </c>
      <c r="AP11" s="55">
        <v>3.5</v>
      </c>
      <c r="AQ11" s="55">
        <v>4</v>
      </c>
      <c r="AR11" s="55">
        <v>1.5</v>
      </c>
      <c r="AS11" s="55">
        <v>2.5</v>
      </c>
      <c r="AT11" s="55">
        <v>2</v>
      </c>
      <c r="AU11" s="55">
        <v>1.5</v>
      </c>
      <c r="AV11" s="55">
        <v>1</v>
      </c>
      <c r="AW11" s="55">
        <v>1</v>
      </c>
      <c r="AX11" s="55">
        <v>4</v>
      </c>
      <c r="AY11" s="55">
        <v>2.5</v>
      </c>
      <c r="AZ11" s="55">
        <v>3</v>
      </c>
      <c r="BA11" s="55">
        <v>1</v>
      </c>
      <c r="BB11" s="55" t="s">
        <v>73</v>
      </c>
      <c r="BC11" s="54">
        <v>39.2</v>
      </c>
      <c r="BD11" s="54" t="s">
        <v>74</v>
      </c>
      <c r="BE11" s="53" t="s">
        <v>396</v>
      </c>
      <c r="BF11" s="52" t="s">
        <v>76</v>
      </c>
      <c r="BG11" s="52" t="s">
        <v>76</v>
      </c>
      <c r="BH11" s="52" t="s">
        <v>76</v>
      </c>
      <c r="BI11" s="52" t="s">
        <v>76</v>
      </c>
      <c r="BJ11" s="103" t="s">
        <v>101</v>
      </c>
      <c r="BK11" s="50">
        <f>SUMPRODUCT($F$9:$BB$9,F11:BB11)/BD11</f>
        <v>2.408</v>
      </c>
    </row>
    <row r="12" spans="1:63" ht="39.75" customHeight="1">
      <c r="A12" s="58">
        <v>3</v>
      </c>
      <c r="B12" s="56" t="s">
        <v>395</v>
      </c>
      <c r="C12" s="54" t="s">
        <v>394</v>
      </c>
      <c r="D12" s="57" t="s">
        <v>393</v>
      </c>
      <c r="E12" s="56" t="s">
        <v>392</v>
      </c>
      <c r="F12" s="55">
        <v>2</v>
      </c>
      <c r="G12" s="55">
        <v>1</v>
      </c>
      <c r="H12" s="55">
        <v>3</v>
      </c>
      <c r="I12" s="55">
        <v>2</v>
      </c>
      <c r="J12" s="55">
        <v>3.5</v>
      </c>
      <c r="K12" s="55">
        <v>1</v>
      </c>
      <c r="L12" s="55">
        <v>2</v>
      </c>
      <c r="M12" s="55">
        <v>1.5</v>
      </c>
      <c r="N12" s="55">
        <v>1.5</v>
      </c>
      <c r="O12" s="55">
        <v>3</v>
      </c>
      <c r="P12" s="55">
        <v>1.5</v>
      </c>
      <c r="Q12" s="55">
        <v>2</v>
      </c>
      <c r="R12" s="55">
        <v>2.5</v>
      </c>
      <c r="S12" s="55">
        <v>1</v>
      </c>
      <c r="T12" s="55">
        <v>1.5</v>
      </c>
      <c r="U12" s="55">
        <v>2.5</v>
      </c>
      <c r="V12" s="55">
        <v>2</v>
      </c>
      <c r="W12" s="55">
        <v>3</v>
      </c>
      <c r="X12" s="55">
        <v>2</v>
      </c>
      <c r="Y12" s="55">
        <v>3</v>
      </c>
      <c r="Z12" s="55">
        <v>2</v>
      </c>
      <c r="AA12" s="55">
        <v>2</v>
      </c>
      <c r="AB12" s="55">
        <v>1</v>
      </c>
      <c r="AC12" s="55">
        <v>2</v>
      </c>
      <c r="AD12" s="55">
        <v>2</v>
      </c>
      <c r="AE12" s="55">
        <v>2</v>
      </c>
      <c r="AF12" s="55">
        <v>1</v>
      </c>
      <c r="AG12" s="55">
        <v>2</v>
      </c>
      <c r="AH12" s="55">
        <v>1.5</v>
      </c>
      <c r="AI12" s="55">
        <v>1</v>
      </c>
      <c r="AJ12" s="55">
        <v>2.5</v>
      </c>
      <c r="AK12" s="55">
        <v>1</v>
      </c>
      <c r="AL12" s="55">
        <v>3.5</v>
      </c>
      <c r="AM12" s="55">
        <v>2.5</v>
      </c>
      <c r="AN12" s="55">
        <v>1</v>
      </c>
      <c r="AO12" s="55">
        <v>3</v>
      </c>
      <c r="AP12" s="55">
        <v>2.5</v>
      </c>
      <c r="AQ12" s="55">
        <v>1.5</v>
      </c>
      <c r="AR12" s="55">
        <v>1</v>
      </c>
      <c r="AS12" s="55">
        <v>2.5</v>
      </c>
      <c r="AT12" s="55">
        <v>3.5</v>
      </c>
      <c r="AU12" s="55">
        <v>3</v>
      </c>
      <c r="AV12" s="55">
        <v>1</v>
      </c>
      <c r="AW12" s="55">
        <v>3</v>
      </c>
      <c r="AX12" s="55">
        <v>4</v>
      </c>
      <c r="AY12" s="55">
        <v>2.5</v>
      </c>
      <c r="AZ12" s="55">
        <v>3</v>
      </c>
      <c r="BA12" s="55">
        <v>1.5</v>
      </c>
      <c r="BB12" s="55" t="s">
        <v>73</v>
      </c>
      <c r="BC12" s="54">
        <v>11.2</v>
      </c>
      <c r="BD12" s="54" t="s">
        <v>74</v>
      </c>
      <c r="BE12" s="53" t="s">
        <v>391</v>
      </c>
      <c r="BF12" s="52" t="s">
        <v>76</v>
      </c>
      <c r="BG12" s="52" t="s">
        <v>76</v>
      </c>
      <c r="BH12" s="52" t="s">
        <v>76</v>
      </c>
      <c r="BI12" s="52" t="s">
        <v>76</v>
      </c>
      <c r="BJ12" s="103" t="s">
        <v>101</v>
      </c>
      <c r="BK12" s="50">
        <f>SUMPRODUCT($F$9:$BB$9,F12:BB12)/BD12</f>
        <v>2.136</v>
      </c>
    </row>
    <row r="13" s="84" customFormat="1" ht="11.25" customHeight="1"/>
    <row r="14" spans="1:53" s="84" customFormat="1" ht="12.75">
      <c r="A14" s="102" t="s">
        <v>78</v>
      </c>
      <c r="C14" s="85" t="s">
        <v>390</v>
      </c>
      <c r="H14" s="84" t="s">
        <v>389</v>
      </c>
      <c r="Y14" s="84" t="s">
        <v>79</v>
      </c>
      <c r="AM14" s="84" t="s">
        <v>100</v>
      </c>
      <c r="BA14" s="84" t="s">
        <v>388</v>
      </c>
    </row>
    <row r="15" s="84" customFormat="1" ht="12.75">
      <c r="C15" s="85" t="s">
        <v>87</v>
      </c>
    </row>
    <row r="16" spans="37:68" ht="16.5" customHeight="1"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353" t="s">
        <v>387</v>
      </c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101"/>
      <c r="BL16" s="101"/>
      <c r="BM16" s="101"/>
      <c r="BN16" s="101"/>
      <c r="BO16" s="101"/>
      <c r="BP16" s="101"/>
    </row>
    <row r="17" ht="15.75" customHeight="1"/>
    <row r="18" ht="16.5" customHeight="1"/>
  </sheetData>
  <sheetProtection/>
  <mergeCells count="67">
    <mergeCell ref="AT7:AT8"/>
    <mergeCell ref="AX7:AX8"/>
    <mergeCell ref="AQ7:AQ8"/>
    <mergeCell ref="AP7:AP8"/>
    <mergeCell ref="AG7:AG8"/>
    <mergeCell ref="AU16:BJ16"/>
    <mergeCell ref="AO7:AO8"/>
    <mergeCell ref="AN7:AN8"/>
    <mergeCell ref="BE7:BE8"/>
    <mergeCell ref="AY7:BB7"/>
    <mergeCell ref="AV7:AV8"/>
    <mergeCell ref="AU7:AU8"/>
    <mergeCell ref="X7:X8"/>
    <mergeCell ref="W7:W8"/>
    <mergeCell ref="Z7:Z8"/>
    <mergeCell ref="AM7:AM8"/>
    <mergeCell ref="AL7:AL8"/>
    <mergeCell ref="AK7:AK8"/>
    <mergeCell ref="AJ7:AJ8"/>
    <mergeCell ref="AI7:AI8"/>
    <mergeCell ref="BJ7:BJ9"/>
    <mergeCell ref="S7:S8"/>
    <mergeCell ref="R7:R8"/>
    <mergeCell ref="BI7:BI9"/>
    <mergeCell ref="AF7:AF8"/>
    <mergeCell ref="P7:P8"/>
    <mergeCell ref="AS7:AS8"/>
    <mergeCell ref="AR7:AR8"/>
    <mergeCell ref="AW7:AW8"/>
    <mergeCell ref="Y7:Y8"/>
    <mergeCell ref="AB7:AB8"/>
    <mergeCell ref="AH7:AH8"/>
    <mergeCell ref="AE7:AE8"/>
    <mergeCell ref="AD7:AD8"/>
    <mergeCell ref="AC7:AC8"/>
    <mergeCell ref="N7:N8"/>
    <mergeCell ref="T7:T8"/>
    <mergeCell ref="O7:O8"/>
    <mergeCell ref="Q7:Q8"/>
    <mergeCell ref="AA7:AA8"/>
    <mergeCell ref="B7:B9"/>
    <mergeCell ref="I7:I8"/>
    <mergeCell ref="H7:H8"/>
    <mergeCell ref="G7:G8"/>
    <mergeCell ref="F7:F8"/>
    <mergeCell ref="BH7:BH9"/>
    <mergeCell ref="BG7:BG9"/>
    <mergeCell ref="BF7:BF9"/>
    <mergeCell ref="BC7:BC9"/>
    <mergeCell ref="BD7:BD9"/>
    <mergeCell ref="M7:M8"/>
    <mergeCell ref="V7:V8"/>
    <mergeCell ref="U7:U8"/>
    <mergeCell ref="A6:E6"/>
    <mergeCell ref="A7:A9"/>
    <mergeCell ref="L7:L8"/>
    <mergeCell ref="C7:D9"/>
    <mergeCell ref="K7:K8"/>
    <mergeCell ref="E7:E9"/>
    <mergeCell ref="J7:J8"/>
    <mergeCell ref="BC6:BJ6"/>
    <mergeCell ref="A1:AC1"/>
    <mergeCell ref="A2:AC2"/>
    <mergeCell ref="AD1:BJ1"/>
    <mergeCell ref="AD2:BJ2"/>
    <mergeCell ref="A4:BJ4"/>
    <mergeCell ref="A5:BJ5"/>
  </mergeCells>
  <conditionalFormatting sqref="F10:BB12">
    <cfRule type="cellIs" priority="1" dxfId="3" operator="lessThan" stopIfTrue="1">
      <formula>1</formula>
    </cfRule>
    <cfRule type="cellIs" priority="2" dxfId="3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23"/>
  <sheetViews>
    <sheetView zoomScaleSheetLayoutView="100" zoomScalePageLayoutView="0" workbookViewId="0" topLeftCell="A7">
      <selection activeCell="AM11" sqref="AM11"/>
    </sheetView>
  </sheetViews>
  <sheetFormatPr defaultColWidth="10.28125" defaultRowHeight="12.75" customHeight="1"/>
  <cols>
    <col min="1" max="1" width="3.00390625" style="32" customWidth="1"/>
    <col min="2" max="2" width="11.28125" style="32" customWidth="1"/>
    <col min="3" max="3" width="9.7109375" style="32" customWidth="1"/>
    <col min="4" max="4" width="5.28125" style="32" customWidth="1"/>
    <col min="5" max="5" width="5.8515625" style="32" customWidth="1"/>
    <col min="6" max="54" width="2.421875" style="32" customWidth="1"/>
    <col min="55" max="55" width="4.421875" style="32" customWidth="1"/>
    <col min="56" max="60" width="2.421875" style="32" customWidth="1"/>
    <col min="61" max="61" width="6.421875" style="32" customWidth="1"/>
    <col min="62" max="16384" width="10.28125" style="32" customWidth="1"/>
  </cols>
  <sheetData>
    <row r="1" spans="1:57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</row>
    <row r="2" spans="1:57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</row>
    <row r="3" ht="9" customHeight="1"/>
    <row r="4" spans="1:61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1" s="61" customFormat="1" ht="17.25" customHeight="1">
      <c r="A5" s="385" t="s">
        <v>223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</row>
    <row r="6" spans="1:61" s="61" customFormat="1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1" s="61" customFormat="1" ht="23.25" customHeight="1">
      <c r="A7" s="379" t="s">
        <v>4</v>
      </c>
      <c r="B7" s="380"/>
      <c r="C7" s="380"/>
      <c r="D7" s="380"/>
      <c r="E7" s="381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  <c r="X7" s="68">
        <v>19</v>
      </c>
      <c r="Y7" s="68">
        <v>20</v>
      </c>
      <c r="Z7" s="68">
        <v>21</v>
      </c>
      <c r="AA7" s="68">
        <v>22</v>
      </c>
      <c r="AB7" s="68">
        <v>23</v>
      </c>
      <c r="AC7" s="68">
        <v>24</v>
      </c>
      <c r="AD7" s="68">
        <v>25</v>
      </c>
      <c r="AE7" s="68">
        <v>26</v>
      </c>
      <c r="AF7" s="68">
        <v>27</v>
      </c>
      <c r="AG7" s="68">
        <v>28</v>
      </c>
      <c r="AH7" s="68">
        <v>29</v>
      </c>
      <c r="AI7" s="68">
        <v>30</v>
      </c>
      <c r="AJ7" s="68">
        <v>31</v>
      </c>
      <c r="AK7" s="68">
        <v>32</v>
      </c>
      <c r="AL7" s="68">
        <v>33</v>
      </c>
      <c r="AM7" s="68">
        <v>34</v>
      </c>
      <c r="AN7" s="68">
        <v>35</v>
      </c>
      <c r="AO7" s="68">
        <v>36</v>
      </c>
      <c r="AP7" s="68">
        <v>37</v>
      </c>
      <c r="AQ7" s="68">
        <v>38</v>
      </c>
      <c r="AR7" s="68">
        <v>39</v>
      </c>
      <c r="AS7" s="68">
        <v>40</v>
      </c>
      <c r="AT7" s="68">
        <v>41</v>
      </c>
      <c r="AU7" s="68">
        <v>42</v>
      </c>
      <c r="AV7" s="68">
        <v>43</v>
      </c>
      <c r="AW7" s="68">
        <v>44</v>
      </c>
      <c r="AX7" s="68">
        <v>45</v>
      </c>
      <c r="AY7" s="68">
        <v>46</v>
      </c>
      <c r="AZ7" s="68">
        <v>47</v>
      </c>
      <c r="BA7" s="62"/>
      <c r="BB7" s="62"/>
      <c r="BC7" s="62"/>
      <c r="BD7" s="62"/>
      <c r="BE7" s="62"/>
      <c r="BF7" s="62"/>
      <c r="BG7" s="62"/>
      <c r="BH7" s="62"/>
      <c r="BI7" s="62"/>
    </row>
    <row r="8" spans="1:6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43</v>
      </c>
      <c r="G8" s="339" t="s">
        <v>222</v>
      </c>
      <c r="H8" s="339" t="s">
        <v>221</v>
      </c>
      <c r="I8" s="339" t="s">
        <v>220</v>
      </c>
      <c r="J8" s="339" t="s">
        <v>219</v>
      </c>
      <c r="K8" s="339" t="s">
        <v>218</v>
      </c>
      <c r="L8" s="339" t="s">
        <v>217</v>
      </c>
      <c r="M8" s="339" t="s">
        <v>16</v>
      </c>
      <c r="N8" s="339" t="s">
        <v>216</v>
      </c>
      <c r="O8" s="339" t="s">
        <v>215</v>
      </c>
      <c r="P8" s="339" t="s">
        <v>214</v>
      </c>
      <c r="Q8" s="339" t="s">
        <v>213</v>
      </c>
      <c r="R8" s="339" t="s">
        <v>212</v>
      </c>
      <c r="S8" s="339" t="s">
        <v>133</v>
      </c>
      <c r="T8" s="339" t="s">
        <v>211</v>
      </c>
      <c r="U8" s="339" t="s">
        <v>210</v>
      </c>
      <c r="V8" s="339" t="s">
        <v>20</v>
      </c>
      <c r="W8" s="339" t="s">
        <v>209</v>
      </c>
      <c r="X8" s="339" t="s">
        <v>9</v>
      </c>
      <c r="Y8" s="339" t="s">
        <v>208</v>
      </c>
      <c r="Z8" s="339" t="s">
        <v>207</v>
      </c>
      <c r="AA8" s="339" t="s">
        <v>12</v>
      </c>
      <c r="AB8" s="339" t="s">
        <v>206</v>
      </c>
      <c r="AC8" s="339" t="s">
        <v>205</v>
      </c>
      <c r="AD8" s="339" t="s">
        <v>204</v>
      </c>
      <c r="AE8" s="339" t="s">
        <v>203</v>
      </c>
      <c r="AF8" s="339" t="s">
        <v>33</v>
      </c>
      <c r="AG8" s="339" t="s">
        <v>22</v>
      </c>
      <c r="AH8" s="339" t="s">
        <v>202</v>
      </c>
      <c r="AI8" s="339" t="s">
        <v>201</v>
      </c>
      <c r="AJ8" s="339" t="s">
        <v>200</v>
      </c>
      <c r="AK8" s="339" t="s">
        <v>199</v>
      </c>
      <c r="AL8" s="339" t="s">
        <v>198</v>
      </c>
      <c r="AM8" s="339" t="s">
        <v>29</v>
      </c>
      <c r="AN8" s="339" t="s">
        <v>40</v>
      </c>
      <c r="AO8" s="339" t="s">
        <v>197</v>
      </c>
      <c r="AP8" s="339" t="s">
        <v>196</v>
      </c>
      <c r="AQ8" s="339" t="s">
        <v>195</v>
      </c>
      <c r="AR8" s="339" t="s">
        <v>194</v>
      </c>
      <c r="AS8" s="339" t="s">
        <v>193</v>
      </c>
      <c r="AT8" s="339" t="s">
        <v>192</v>
      </c>
      <c r="AU8" s="339" t="s">
        <v>191</v>
      </c>
      <c r="AV8" s="339" t="s">
        <v>190</v>
      </c>
      <c r="AW8" s="339" t="s">
        <v>189</v>
      </c>
      <c r="AX8" s="354" t="s">
        <v>57</v>
      </c>
      <c r="AY8" s="355"/>
      <c r="AZ8" s="356"/>
      <c r="BA8" s="339" t="s">
        <v>58</v>
      </c>
      <c r="BB8" s="339" t="s">
        <v>59</v>
      </c>
      <c r="BC8" s="339" t="s">
        <v>60</v>
      </c>
      <c r="BD8" s="339" t="s">
        <v>61</v>
      </c>
      <c r="BE8" s="339" t="s">
        <v>62</v>
      </c>
      <c r="BF8" s="339" t="s">
        <v>63</v>
      </c>
      <c r="BG8" s="339" t="s">
        <v>64</v>
      </c>
      <c r="BH8" s="339" t="s">
        <v>132</v>
      </c>
      <c r="BI8" s="389" t="s">
        <v>65</v>
      </c>
    </row>
    <row r="9" spans="1:61" ht="144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60" t="s">
        <v>188</v>
      </c>
      <c r="AY9" s="60" t="s">
        <v>187</v>
      </c>
      <c r="AZ9" s="60" t="s">
        <v>186</v>
      </c>
      <c r="BA9" s="339"/>
      <c r="BB9" s="340"/>
      <c r="BC9" s="340"/>
      <c r="BD9" s="339"/>
      <c r="BE9" s="339"/>
      <c r="BF9" s="339"/>
      <c r="BG9" s="339"/>
      <c r="BH9" s="339"/>
      <c r="BI9" s="389"/>
    </row>
    <row r="10" spans="1:61" ht="24.75" customHeight="1">
      <c r="A10" s="343"/>
      <c r="B10" s="346"/>
      <c r="C10" s="346"/>
      <c r="D10" s="347"/>
      <c r="E10" s="349"/>
      <c r="F10" s="59">
        <v>5</v>
      </c>
      <c r="G10" s="59">
        <v>3</v>
      </c>
      <c r="H10" s="59">
        <v>3</v>
      </c>
      <c r="I10" s="59">
        <v>2</v>
      </c>
      <c r="J10" s="59">
        <v>2</v>
      </c>
      <c r="K10" s="59">
        <v>3</v>
      </c>
      <c r="L10" s="59">
        <v>3</v>
      </c>
      <c r="M10" s="59">
        <v>3</v>
      </c>
      <c r="N10" s="59">
        <v>3</v>
      </c>
      <c r="O10" s="59">
        <v>3</v>
      </c>
      <c r="P10" s="59">
        <v>2</v>
      </c>
      <c r="Q10" s="59">
        <v>3</v>
      </c>
      <c r="R10" s="59">
        <v>3</v>
      </c>
      <c r="S10" s="59">
        <v>3</v>
      </c>
      <c r="T10" s="59">
        <v>2</v>
      </c>
      <c r="U10" s="59">
        <v>3</v>
      </c>
      <c r="V10" s="59">
        <v>6</v>
      </c>
      <c r="W10" s="59">
        <v>3</v>
      </c>
      <c r="X10" s="59">
        <v>2</v>
      </c>
      <c r="Y10" s="59">
        <v>2</v>
      </c>
      <c r="Z10" s="59">
        <v>3</v>
      </c>
      <c r="AA10" s="59">
        <v>2</v>
      </c>
      <c r="AB10" s="59">
        <v>2</v>
      </c>
      <c r="AC10" s="59">
        <v>2</v>
      </c>
      <c r="AD10" s="59">
        <v>2</v>
      </c>
      <c r="AE10" s="59">
        <v>3</v>
      </c>
      <c r="AF10" s="59">
        <v>2</v>
      </c>
      <c r="AG10" s="59">
        <v>3</v>
      </c>
      <c r="AH10" s="59">
        <v>2</v>
      </c>
      <c r="AI10" s="59">
        <v>2</v>
      </c>
      <c r="AJ10" s="59">
        <v>3</v>
      </c>
      <c r="AK10" s="59">
        <v>3</v>
      </c>
      <c r="AL10" s="59">
        <v>2</v>
      </c>
      <c r="AM10" s="59">
        <v>2</v>
      </c>
      <c r="AN10" s="59">
        <v>3</v>
      </c>
      <c r="AO10" s="59">
        <v>2</v>
      </c>
      <c r="AP10" s="59">
        <v>4</v>
      </c>
      <c r="AQ10" s="59">
        <v>2</v>
      </c>
      <c r="AR10" s="59">
        <v>3</v>
      </c>
      <c r="AS10" s="59">
        <v>3</v>
      </c>
      <c r="AT10" s="59">
        <v>3</v>
      </c>
      <c r="AU10" s="59">
        <v>2</v>
      </c>
      <c r="AV10" s="59">
        <v>3</v>
      </c>
      <c r="AW10" s="59">
        <v>2</v>
      </c>
      <c r="AX10" s="58">
        <v>6</v>
      </c>
      <c r="AY10" s="58">
        <v>3</v>
      </c>
      <c r="AZ10" s="58">
        <v>3</v>
      </c>
      <c r="BA10" s="340"/>
      <c r="BC10" s="59">
        <v>125</v>
      </c>
      <c r="BD10" s="340"/>
      <c r="BE10" s="340"/>
      <c r="BF10" s="340"/>
      <c r="BG10" s="340"/>
      <c r="BH10" s="340"/>
      <c r="BI10" s="390"/>
    </row>
    <row r="11" spans="1:62" ht="39.75" customHeight="1">
      <c r="A11" s="58">
        <v>1</v>
      </c>
      <c r="B11" s="56" t="s">
        <v>185</v>
      </c>
      <c r="C11" s="54" t="s">
        <v>184</v>
      </c>
      <c r="D11" s="57" t="s">
        <v>183</v>
      </c>
      <c r="E11" s="56" t="s">
        <v>182</v>
      </c>
      <c r="F11" s="55">
        <v>3</v>
      </c>
      <c r="G11" s="55">
        <v>1</v>
      </c>
      <c r="H11" s="55">
        <v>2</v>
      </c>
      <c r="I11" s="55">
        <v>1</v>
      </c>
      <c r="J11" s="55">
        <v>2</v>
      </c>
      <c r="K11" s="55">
        <v>3</v>
      </c>
      <c r="L11" s="55">
        <v>3</v>
      </c>
      <c r="M11" s="55">
        <v>2</v>
      </c>
      <c r="N11" s="55">
        <v>3.5</v>
      </c>
      <c r="O11" s="55">
        <v>2.5</v>
      </c>
      <c r="P11" s="55">
        <v>2.5</v>
      </c>
      <c r="Q11" s="55">
        <v>2</v>
      </c>
      <c r="R11" s="55">
        <v>3</v>
      </c>
      <c r="S11" s="55">
        <v>3.5</v>
      </c>
      <c r="T11" s="55">
        <v>3</v>
      </c>
      <c r="U11" s="55">
        <v>3</v>
      </c>
      <c r="V11" s="55">
        <v>4</v>
      </c>
      <c r="W11" s="55">
        <v>3</v>
      </c>
      <c r="X11" s="55">
        <v>1</v>
      </c>
      <c r="Y11" s="55">
        <v>2.5</v>
      </c>
      <c r="Z11" s="55">
        <v>2.5</v>
      </c>
      <c r="AA11" s="55">
        <v>2</v>
      </c>
      <c r="AB11" s="55">
        <v>1</v>
      </c>
      <c r="AC11" s="55">
        <v>3</v>
      </c>
      <c r="AD11" s="55">
        <v>3</v>
      </c>
      <c r="AE11" s="55">
        <v>3</v>
      </c>
      <c r="AF11" s="55">
        <v>1</v>
      </c>
      <c r="AG11" s="55">
        <v>2.5</v>
      </c>
      <c r="AH11" s="55">
        <v>2</v>
      </c>
      <c r="AI11" s="55">
        <v>1</v>
      </c>
      <c r="AJ11" s="55">
        <v>3.5</v>
      </c>
      <c r="AK11" s="55">
        <v>3</v>
      </c>
      <c r="AL11" s="55">
        <v>3</v>
      </c>
      <c r="AM11" s="55">
        <v>1</v>
      </c>
      <c r="AN11" s="55">
        <v>2</v>
      </c>
      <c r="AO11" s="55">
        <v>2</v>
      </c>
      <c r="AP11" s="55">
        <v>1</v>
      </c>
      <c r="AQ11" s="55">
        <v>2.5</v>
      </c>
      <c r="AR11" s="55">
        <v>3.5</v>
      </c>
      <c r="AS11" s="55">
        <v>3.5</v>
      </c>
      <c r="AT11" s="55">
        <v>2.5</v>
      </c>
      <c r="AU11" s="55">
        <v>2.5</v>
      </c>
      <c r="AV11" s="55">
        <v>2</v>
      </c>
      <c r="AW11" s="55">
        <v>2.5</v>
      </c>
      <c r="AX11" s="55" t="s">
        <v>73</v>
      </c>
      <c r="AY11" s="55">
        <v>3.5</v>
      </c>
      <c r="AZ11" s="55">
        <v>3.5</v>
      </c>
      <c r="BA11" s="52">
        <v>16.8</v>
      </c>
      <c r="BB11" s="52" t="s">
        <v>74</v>
      </c>
      <c r="BC11" s="53" t="s">
        <v>123</v>
      </c>
      <c r="BD11" s="52" t="s">
        <v>76</v>
      </c>
      <c r="BE11" s="52" t="s">
        <v>76</v>
      </c>
      <c r="BF11" s="52" t="s">
        <v>76</v>
      </c>
      <c r="BG11" s="52" t="s">
        <v>76</v>
      </c>
      <c r="BH11" s="52" t="s">
        <v>76</v>
      </c>
      <c r="BI11" s="51" t="s">
        <v>77</v>
      </c>
      <c r="BJ11" s="50"/>
    </row>
    <row r="13" spans="1:63" s="87" customFormat="1" ht="15">
      <c r="A13" s="92" t="s">
        <v>78</v>
      </c>
      <c r="B13" s="90"/>
      <c r="C13" s="89" t="s">
        <v>85</v>
      </c>
      <c r="J13" s="91" t="s">
        <v>181</v>
      </c>
      <c r="Z13" s="91" t="s">
        <v>79</v>
      </c>
      <c r="AJ13" s="91"/>
      <c r="AM13" s="91" t="s">
        <v>97</v>
      </c>
      <c r="AX13" s="91" t="s">
        <v>80</v>
      </c>
      <c r="BK13" s="88"/>
    </row>
    <row r="14" spans="2:63" s="87" customFormat="1" ht="15">
      <c r="B14" s="90"/>
      <c r="C14" s="89" t="s">
        <v>87</v>
      </c>
      <c r="BK14" s="88"/>
    </row>
    <row r="15" spans="1:63" ht="15">
      <c r="A15" s="84"/>
      <c r="B15" s="86"/>
      <c r="C15" s="85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53" t="s">
        <v>180</v>
      </c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83"/>
      <c r="BJ15" s="83"/>
      <c r="BK15" s="83"/>
    </row>
    <row r="16" spans="1:63" ht="17.25" customHeight="1">
      <c r="A16" s="335" t="s">
        <v>94</v>
      </c>
      <c r="B16" s="335"/>
      <c r="C16" s="335"/>
      <c r="D16" s="335"/>
      <c r="E16" s="335"/>
      <c r="F16" s="335" t="s">
        <v>179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77"/>
      <c r="W16" s="77"/>
      <c r="X16" s="77"/>
      <c r="Y16" s="80"/>
      <c r="Z16" s="400" t="s">
        <v>178</v>
      </c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82"/>
      <c r="AS16" s="82"/>
      <c r="AT16" s="335" t="s">
        <v>81</v>
      </c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80"/>
      <c r="BJ16" s="80"/>
      <c r="BK16" s="80"/>
    </row>
    <row r="17" spans="1:63" ht="15" customHeight="1">
      <c r="A17" s="335" t="s">
        <v>95</v>
      </c>
      <c r="B17" s="335"/>
      <c r="C17" s="335"/>
      <c r="D17" s="335"/>
      <c r="E17" s="335"/>
      <c r="F17" s="335" t="s">
        <v>177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80"/>
      <c r="W17" s="80"/>
      <c r="X17" s="77"/>
      <c r="Y17" s="77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82"/>
      <c r="AS17" s="82"/>
      <c r="AT17" s="82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5"/>
      <c r="BI17" s="75"/>
      <c r="BJ17" s="72"/>
      <c r="BK17" s="72"/>
    </row>
    <row r="18" spans="1:63" ht="12.75" customHeight="1">
      <c r="A18" s="80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76"/>
      <c r="M18" s="76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D18" s="80"/>
      <c r="AE18" s="80"/>
      <c r="AF18" s="80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5"/>
      <c r="BI18" s="75"/>
      <c r="BJ18" s="72"/>
      <c r="BK18" s="72"/>
    </row>
    <row r="19" spans="1:63" ht="12.75" customHeight="1">
      <c r="A19" s="80"/>
      <c r="B19" s="81"/>
      <c r="C19" s="80"/>
      <c r="D19" s="80"/>
      <c r="E19" s="80"/>
      <c r="F19" s="80"/>
      <c r="G19" s="80"/>
      <c r="H19" s="80"/>
      <c r="I19" s="80"/>
      <c r="J19" s="80"/>
      <c r="K19" s="80"/>
      <c r="L19" s="76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D19" s="80"/>
      <c r="AE19" s="80"/>
      <c r="AF19" s="80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5"/>
      <c r="BI19" s="79"/>
      <c r="BJ19" s="72"/>
      <c r="BK19" s="72"/>
    </row>
    <row r="20" spans="1:63" ht="12.75" customHeight="1">
      <c r="A20" s="76"/>
      <c r="B20" s="7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5"/>
      <c r="BI20" s="79"/>
      <c r="BJ20" s="72"/>
      <c r="BK20" s="72"/>
    </row>
    <row r="21" spans="1:63" ht="12.75" customHeight="1">
      <c r="A21" s="76"/>
      <c r="B21" s="7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5"/>
      <c r="BI21" s="74"/>
      <c r="BJ21" s="73"/>
      <c r="BK21" s="72"/>
    </row>
    <row r="22" spans="1:63" ht="12.75" customHeight="1">
      <c r="A22" s="76"/>
      <c r="B22" s="78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77"/>
      <c r="AP22" s="77"/>
      <c r="AQ22" s="77"/>
      <c r="AR22" s="77"/>
      <c r="AS22" s="77"/>
      <c r="AT22" s="77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5"/>
      <c r="BI22" s="74"/>
      <c r="BJ22" s="73"/>
      <c r="BK22" s="72"/>
    </row>
    <row r="23" spans="1:63" ht="18.75" customHeight="1">
      <c r="A23" s="401" t="s">
        <v>96</v>
      </c>
      <c r="B23" s="401"/>
      <c r="C23" s="401"/>
      <c r="D23" s="401"/>
      <c r="E23" s="401"/>
      <c r="F23" s="401" t="s">
        <v>176</v>
      </c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70"/>
      <c r="W23" s="71"/>
      <c r="X23" s="71"/>
      <c r="Y23" s="71"/>
      <c r="Z23" s="71"/>
      <c r="AA23" s="70"/>
      <c r="AB23" s="61"/>
      <c r="AC23" s="61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401" t="s">
        <v>98</v>
      </c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70"/>
      <c r="BJ23" s="70"/>
      <c r="BK23" s="70"/>
    </row>
  </sheetData>
  <sheetProtection/>
  <mergeCells count="75">
    <mergeCell ref="A23:E23"/>
    <mergeCell ref="F23:U23"/>
    <mergeCell ref="AT23:BH23"/>
    <mergeCell ref="A4:BI4"/>
    <mergeCell ref="A5:BI5"/>
    <mergeCell ref="AT15:BH15"/>
    <mergeCell ref="A16:E16"/>
    <mergeCell ref="F16:U16"/>
    <mergeCell ref="Z16:AQ17"/>
    <mergeCell ref="AT16:BH16"/>
    <mergeCell ref="A17:E17"/>
    <mergeCell ref="F17:U17"/>
    <mergeCell ref="J8:J9"/>
    <mergeCell ref="I8:I9"/>
    <mergeCell ref="H8:H9"/>
    <mergeCell ref="G8:G9"/>
    <mergeCell ref="AB8:AB9"/>
    <mergeCell ref="F8:F9"/>
    <mergeCell ref="AA8:AA9"/>
    <mergeCell ref="N8:N9"/>
    <mergeCell ref="A8:A10"/>
    <mergeCell ref="M8:M9"/>
    <mergeCell ref="Q8:Q9"/>
    <mergeCell ref="A1:O1"/>
    <mergeCell ref="L8:L9"/>
    <mergeCell ref="A2:O2"/>
    <mergeCell ref="C8:D10"/>
    <mergeCell ref="E8:E10"/>
    <mergeCell ref="K8:K9"/>
    <mergeCell ref="B8:B10"/>
    <mergeCell ref="A7:E7"/>
    <mergeCell ref="BE8:BE10"/>
    <mergeCell ref="P8:P9"/>
    <mergeCell ref="BD8:BD10"/>
    <mergeCell ref="O8:O9"/>
    <mergeCell ref="BA8:BA10"/>
    <mergeCell ref="AX8:AZ8"/>
    <mergeCell ref="T8:T9"/>
    <mergeCell ref="AL8:AL9"/>
    <mergeCell ref="AK8:AK9"/>
    <mergeCell ref="AJ8:AJ9"/>
    <mergeCell ref="BH8:BH10"/>
    <mergeCell ref="S8:S9"/>
    <mergeCell ref="BG8:BG10"/>
    <mergeCell ref="R8:R9"/>
    <mergeCell ref="BF8:BF10"/>
    <mergeCell ref="Y8:Y9"/>
    <mergeCell ref="X8:X9"/>
    <mergeCell ref="W8:W9"/>
    <mergeCell ref="V8:V9"/>
    <mergeCell ref="U8:U9"/>
    <mergeCell ref="BI8:BI10"/>
    <mergeCell ref="AG8:AG9"/>
    <mergeCell ref="P2:BE2"/>
    <mergeCell ref="AF8:AF9"/>
    <mergeCell ref="P1:BE1"/>
    <mergeCell ref="AE8:AE9"/>
    <mergeCell ref="AD8:AD9"/>
    <mergeCell ref="AC8:AC9"/>
    <mergeCell ref="Z8:Z9"/>
    <mergeCell ref="AM8:AM9"/>
    <mergeCell ref="AI8:AI9"/>
    <mergeCell ref="AH8:AH9"/>
    <mergeCell ref="AS8:AS9"/>
    <mergeCell ref="AR8:AR9"/>
    <mergeCell ref="AQ8:AQ9"/>
    <mergeCell ref="AP8:AP9"/>
    <mergeCell ref="AO8:AO9"/>
    <mergeCell ref="AN8:AN9"/>
    <mergeCell ref="BC8:BC9"/>
    <mergeCell ref="BB8:BB9"/>
    <mergeCell ref="AW8:AW9"/>
    <mergeCell ref="AV8:AV9"/>
    <mergeCell ref="AU8:AU9"/>
    <mergeCell ref="AT8:AT9"/>
  </mergeCells>
  <conditionalFormatting sqref="F11:AZ11">
    <cfRule type="cellIs" priority="1" dxfId="1" operator="lessThan" stopIfTrue="1">
      <formula>1</formula>
    </cfRule>
  </conditionalFormatting>
  <printOptions horizontalCentered="1"/>
  <pageMargins left="0.25" right="0" top="0.5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"/>
  <sheetViews>
    <sheetView zoomScaleSheetLayoutView="100" zoomScalePageLayoutView="0" workbookViewId="0" topLeftCell="A4">
      <selection activeCell="AP11" sqref="AP11"/>
    </sheetView>
  </sheetViews>
  <sheetFormatPr defaultColWidth="10.28125" defaultRowHeight="12.75" customHeight="1"/>
  <cols>
    <col min="1" max="1" width="2.140625" style="133" customWidth="1"/>
    <col min="2" max="3" width="6.57421875" style="133" customWidth="1"/>
    <col min="4" max="4" width="4.28125" style="133" customWidth="1"/>
    <col min="5" max="5" width="5.8515625" style="133" customWidth="1"/>
    <col min="6" max="30" width="2.421875" style="133" customWidth="1"/>
    <col min="31" max="59" width="2.421875" style="0" customWidth="1"/>
    <col min="60" max="60" width="3.421875" style="0" customWidth="1"/>
    <col min="61" max="65" width="1.7109375" style="0" customWidth="1"/>
    <col min="66" max="66" width="3.57421875" style="0" customWidth="1"/>
    <col min="67" max="67" width="10.28125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6" s="133" customFormat="1" ht="18.75" customHeight="1">
      <c r="A4" s="416" t="s">
        <v>135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</row>
    <row r="5" spans="1:64" s="169" customFormat="1" ht="17.25" customHeight="1">
      <c r="A5" s="414" t="s">
        <v>1050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</row>
    <row r="6" spans="1:64" s="169" customFormat="1" ht="10.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</row>
    <row r="7" spans="1:66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/>
      <c r="BG7" s="266"/>
      <c r="BH7" s="266"/>
      <c r="BI7" s="266"/>
      <c r="BJ7" s="266"/>
      <c r="BK7" s="266"/>
      <c r="BL7" s="266"/>
      <c r="BM7" s="266"/>
      <c r="BN7" s="266"/>
    </row>
    <row r="8" spans="1:66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9</v>
      </c>
      <c r="G8" s="441" t="s">
        <v>1049</v>
      </c>
      <c r="H8" s="441" t="s">
        <v>1001</v>
      </c>
      <c r="I8" s="441" t="s">
        <v>1048</v>
      </c>
      <c r="J8" s="441" t="s">
        <v>1047</v>
      </c>
      <c r="K8" s="441" t="s">
        <v>1046</v>
      </c>
      <c r="L8" s="441" t="s">
        <v>20</v>
      </c>
      <c r="M8" s="441" t="s">
        <v>1045</v>
      </c>
      <c r="N8" s="441" t="s">
        <v>1044</v>
      </c>
      <c r="O8" s="441" t="s">
        <v>1043</v>
      </c>
      <c r="P8" s="441" t="s">
        <v>1042</v>
      </c>
      <c r="Q8" s="441" t="s">
        <v>997</v>
      </c>
      <c r="R8" s="441" t="s">
        <v>1041</v>
      </c>
      <c r="S8" s="441" t="s">
        <v>1040</v>
      </c>
      <c r="T8" s="441" t="s">
        <v>29</v>
      </c>
      <c r="U8" s="441" t="s">
        <v>545</v>
      </c>
      <c r="V8" s="441" t="s">
        <v>52</v>
      </c>
      <c r="W8" s="441" t="s">
        <v>1003</v>
      </c>
      <c r="X8" s="441" t="s">
        <v>43</v>
      </c>
      <c r="Y8" s="441" t="s">
        <v>41</v>
      </c>
      <c r="Z8" s="441" t="s">
        <v>1039</v>
      </c>
      <c r="AA8" s="441" t="s">
        <v>12</v>
      </c>
      <c r="AB8" s="441" t="s">
        <v>1038</v>
      </c>
      <c r="AC8" s="441" t="s">
        <v>1037</v>
      </c>
      <c r="AD8" s="441" t="s">
        <v>1036</v>
      </c>
      <c r="AE8" s="441" t="s">
        <v>1035</v>
      </c>
      <c r="AF8" s="441" t="s">
        <v>1013</v>
      </c>
      <c r="AG8" s="441" t="s">
        <v>1010</v>
      </c>
      <c r="AH8" s="441" t="s">
        <v>35</v>
      </c>
      <c r="AI8" s="441" t="s">
        <v>21</v>
      </c>
      <c r="AJ8" s="441" t="s">
        <v>44</v>
      </c>
      <c r="AK8" s="441" t="s">
        <v>133</v>
      </c>
      <c r="AL8" s="441" t="s">
        <v>321</v>
      </c>
      <c r="AM8" s="441" t="s">
        <v>1034</v>
      </c>
      <c r="AN8" s="441" t="s">
        <v>987</v>
      </c>
      <c r="AO8" s="441" t="s">
        <v>1033</v>
      </c>
      <c r="AP8" s="441" t="s">
        <v>1032</v>
      </c>
      <c r="AQ8" s="441" t="s">
        <v>25</v>
      </c>
      <c r="AR8" s="441" t="s">
        <v>42</v>
      </c>
      <c r="AS8" s="441" t="s">
        <v>1031</v>
      </c>
      <c r="AT8" s="441" t="s">
        <v>166</v>
      </c>
      <c r="AU8" s="441" t="s">
        <v>48</v>
      </c>
      <c r="AV8" s="441" t="s">
        <v>22</v>
      </c>
      <c r="AW8" s="441" t="s">
        <v>40</v>
      </c>
      <c r="AX8" s="441" t="s">
        <v>1030</v>
      </c>
      <c r="AY8" s="441" t="s">
        <v>16</v>
      </c>
      <c r="AZ8" s="441" t="s">
        <v>1029</v>
      </c>
      <c r="BA8" s="441" t="s">
        <v>1028</v>
      </c>
      <c r="BB8" s="441" t="s">
        <v>1027</v>
      </c>
      <c r="BC8" s="441" t="s">
        <v>1026</v>
      </c>
      <c r="BD8" s="441" t="s">
        <v>1025</v>
      </c>
      <c r="BE8" s="450" t="s">
        <v>57</v>
      </c>
      <c r="BF8" s="441" t="s">
        <v>58</v>
      </c>
      <c r="BG8" s="441" t="s">
        <v>59</v>
      </c>
      <c r="BH8" s="441" t="s">
        <v>60</v>
      </c>
      <c r="BI8" s="441" t="s">
        <v>61</v>
      </c>
      <c r="BJ8" s="441" t="s">
        <v>62</v>
      </c>
      <c r="BK8" s="441" t="s">
        <v>63</v>
      </c>
      <c r="BL8" s="441" t="s">
        <v>64</v>
      </c>
      <c r="BM8" s="441" t="s">
        <v>132</v>
      </c>
      <c r="BN8" s="454" t="s">
        <v>65</v>
      </c>
    </row>
    <row r="9" spans="1:66" s="133" customFormat="1" ht="105.7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143" t="s">
        <v>68</v>
      </c>
      <c r="BF9" s="363"/>
      <c r="BG9" s="364"/>
      <c r="BH9" s="364"/>
      <c r="BI9" s="363"/>
      <c r="BJ9" s="363"/>
      <c r="BK9" s="363"/>
      <c r="BL9" s="363"/>
      <c r="BM9" s="363"/>
      <c r="BN9" s="358"/>
    </row>
    <row r="10" spans="1:67" s="133" customFormat="1" ht="21" customHeight="1">
      <c r="A10" s="370"/>
      <c r="B10" s="372"/>
      <c r="C10" s="372"/>
      <c r="D10" s="374"/>
      <c r="E10" s="376"/>
      <c r="F10" s="142">
        <v>2</v>
      </c>
      <c r="G10" s="142">
        <v>3</v>
      </c>
      <c r="H10" s="142">
        <v>3</v>
      </c>
      <c r="I10" s="142">
        <v>2</v>
      </c>
      <c r="J10" s="142">
        <v>2</v>
      </c>
      <c r="K10" s="142">
        <v>2</v>
      </c>
      <c r="L10" s="142">
        <v>6</v>
      </c>
      <c r="M10" s="142">
        <v>2</v>
      </c>
      <c r="N10" s="142">
        <v>2</v>
      </c>
      <c r="O10" s="142">
        <v>2</v>
      </c>
      <c r="P10" s="142">
        <v>2</v>
      </c>
      <c r="Q10" s="142">
        <v>2</v>
      </c>
      <c r="R10" s="142">
        <v>2</v>
      </c>
      <c r="S10" s="142">
        <v>3</v>
      </c>
      <c r="T10" s="142">
        <v>2</v>
      </c>
      <c r="U10" s="142">
        <v>2</v>
      </c>
      <c r="V10" s="142">
        <v>2</v>
      </c>
      <c r="W10" s="142">
        <v>2</v>
      </c>
      <c r="X10" s="142">
        <v>5</v>
      </c>
      <c r="Y10" s="142">
        <v>3</v>
      </c>
      <c r="Z10" s="142">
        <v>2</v>
      </c>
      <c r="AA10" s="142">
        <v>2</v>
      </c>
      <c r="AB10" s="142">
        <v>2</v>
      </c>
      <c r="AC10" s="142">
        <v>2</v>
      </c>
      <c r="AD10" s="142">
        <v>2</v>
      </c>
      <c r="AE10" s="142">
        <v>2</v>
      </c>
      <c r="AF10" s="142">
        <v>3</v>
      </c>
      <c r="AG10" s="142">
        <v>2</v>
      </c>
      <c r="AH10" s="142">
        <v>2</v>
      </c>
      <c r="AI10" s="142">
        <v>3</v>
      </c>
      <c r="AJ10" s="142">
        <v>2</v>
      </c>
      <c r="AK10" s="142">
        <v>2</v>
      </c>
      <c r="AL10" s="142">
        <v>2</v>
      </c>
      <c r="AM10" s="142">
        <v>2</v>
      </c>
      <c r="AN10" s="142">
        <v>3</v>
      </c>
      <c r="AO10" s="142">
        <v>2</v>
      </c>
      <c r="AP10" s="142">
        <v>2</v>
      </c>
      <c r="AQ10" s="142">
        <v>2</v>
      </c>
      <c r="AR10" s="142">
        <v>3</v>
      </c>
      <c r="AS10" s="142">
        <v>2</v>
      </c>
      <c r="AT10" s="142">
        <v>2</v>
      </c>
      <c r="AU10" s="142">
        <v>2</v>
      </c>
      <c r="AV10" s="142">
        <v>3</v>
      </c>
      <c r="AW10" s="142">
        <v>3</v>
      </c>
      <c r="AX10" s="142">
        <v>2</v>
      </c>
      <c r="AY10" s="142">
        <v>3</v>
      </c>
      <c r="AZ10" s="142">
        <v>2</v>
      </c>
      <c r="BA10" s="142">
        <v>2</v>
      </c>
      <c r="BB10" s="142">
        <v>3</v>
      </c>
      <c r="BC10" s="142">
        <v>2</v>
      </c>
      <c r="BD10" s="142">
        <v>2</v>
      </c>
      <c r="BE10" s="140">
        <v>6</v>
      </c>
      <c r="BF10" s="364"/>
      <c r="BH10" s="142">
        <v>127</v>
      </c>
      <c r="BI10" s="364"/>
      <c r="BJ10" s="364"/>
      <c r="BK10" s="364"/>
      <c r="BL10" s="364"/>
      <c r="BM10" s="364"/>
      <c r="BN10" s="359"/>
      <c r="BO10" s="133">
        <f>SUM(F10:BE10)</f>
        <v>127</v>
      </c>
    </row>
    <row r="11" spans="1:67" s="133" customFormat="1" ht="34.5" customHeight="1">
      <c r="A11" s="140">
        <v>1</v>
      </c>
      <c r="B11" s="138" t="s">
        <v>1024</v>
      </c>
      <c r="C11" s="136" t="s">
        <v>1023</v>
      </c>
      <c r="D11" s="139" t="s">
        <v>359</v>
      </c>
      <c r="E11" s="138" t="s">
        <v>1022</v>
      </c>
      <c r="F11" s="137">
        <v>2.5</v>
      </c>
      <c r="G11" s="137">
        <v>3</v>
      </c>
      <c r="H11" s="137">
        <v>2.5</v>
      </c>
      <c r="I11" s="137">
        <v>4</v>
      </c>
      <c r="J11" s="137">
        <v>1.5</v>
      </c>
      <c r="K11" s="137">
        <v>4</v>
      </c>
      <c r="L11" s="137">
        <v>4</v>
      </c>
      <c r="M11" s="137">
        <v>3.5</v>
      </c>
      <c r="N11" s="137">
        <v>2</v>
      </c>
      <c r="O11" s="137">
        <v>2</v>
      </c>
      <c r="P11" s="137">
        <v>4</v>
      </c>
      <c r="Q11" s="137">
        <v>1.5</v>
      </c>
      <c r="R11" s="137">
        <v>3</v>
      </c>
      <c r="S11" s="137">
        <v>4</v>
      </c>
      <c r="T11" s="137">
        <v>1.5</v>
      </c>
      <c r="U11" s="137">
        <v>2</v>
      </c>
      <c r="V11" s="137">
        <v>2</v>
      </c>
      <c r="W11" s="137">
        <v>3.5</v>
      </c>
      <c r="X11" s="137">
        <v>3</v>
      </c>
      <c r="Y11" s="137">
        <v>2</v>
      </c>
      <c r="Z11" s="137">
        <v>3</v>
      </c>
      <c r="AA11" s="137">
        <v>2</v>
      </c>
      <c r="AB11" s="137">
        <v>3</v>
      </c>
      <c r="AC11" s="137">
        <v>2.5</v>
      </c>
      <c r="AD11" s="137">
        <v>1.5</v>
      </c>
      <c r="AE11" s="137">
        <v>3</v>
      </c>
      <c r="AF11" s="137">
        <v>3</v>
      </c>
      <c r="AG11" s="137">
        <v>2</v>
      </c>
      <c r="AH11" s="137">
        <v>2.5</v>
      </c>
      <c r="AI11" s="137">
        <v>1</v>
      </c>
      <c r="AJ11" s="137">
        <v>1</v>
      </c>
      <c r="AK11" s="137">
        <v>3</v>
      </c>
      <c r="AL11" s="137">
        <v>2</v>
      </c>
      <c r="AM11" s="137">
        <v>2.5</v>
      </c>
      <c r="AN11" s="137">
        <v>2</v>
      </c>
      <c r="AO11" s="137">
        <v>2</v>
      </c>
      <c r="AP11" s="137">
        <v>3.5</v>
      </c>
      <c r="AQ11" s="137">
        <v>1</v>
      </c>
      <c r="AR11" s="137">
        <v>1</v>
      </c>
      <c r="AS11" s="137">
        <v>2</v>
      </c>
      <c r="AT11" s="137">
        <v>2.5</v>
      </c>
      <c r="AU11" s="137">
        <v>1.5</v>
      </c>
      <c r="AV11" s="137">
        <v>1.5</v>
      </c>
      <c r="AW11" s="137">
        <v>1.5</v>
      </c>
      <c r="AX11" s="137">
        <v>2</v>
      </c>
      <c r="AY11" s="137">
        <v>2</v>
      </c>
      <c r="AZ11" s="137">
        <v>3</v>
      </c>
      <c r="BA11" s="137">
        <v>3.5</v>
      </c>
      <c r="BB11" s="137">
        <v>2.5</v>
      </c>
      <c r="BC11" s="137">
        <v>3</v>
      </c>
      <c r="BD11" s="137">
        <v>1.5</v>
      </c>
      <c r="BE11" s="137">
        <v>4</v>
      </c>
      <c r="BF11" s="136">
        <v>29.921259842519685</v>
      </c>
      <c r="BG11" s="136" t="s">
        <v>114</v>
      </c>
      <c r="BH11" s="136" t="s">
        <v>246</v>
      </c>
      <c r="BI11" s="136" t="s">
        <v>76</v>
      </c>
      <c r="BJ11" s="136" t="s">
        <v>76</v>
      </c>
      <c r="BK11" s="136" t="s">
        <v>76</v>
      </c>
      <c r="BL11" s="136" t="s">
        <v>76</v>
      </c>
      <c r="BM11" s="136" t="s">
        <v>76</v>
      </c>
      <c r="BN11" s="264" t="s">
        <v>77</v>
      </c>
      <c r="BO11" s="134">
        <f>SUMPRODUCT(F11:BE11,$F$10:$BE$10)/127</f>
        <v>2.5354330708661417</v>
      </c>
    </row>
    <row r="12" spans="1:9" s="133" customFormat="1" ht="9.75" customHeight="1">
      <c r="A12" s="214"/>
      <c r="B12" s="214"/>
      <c r="C12" s="214"/>
      <c r="D12" s="214"/>
      <c r="E12" s="214"/>
      <c r="F12" s="214"/>
      <c r="G12" s="214"/>
      <c r="H12" s="214"/>
      <c r="I12" s="214"/>
    </row>
    <row r="13" spans="1:46" ht="12.75">
      <c r="A13" s="213" t="s">
        <v>78</v>
      </c>
      <c r="C13" s="263" t="s">
        <v>700</v>
      </c>
      <c r="H13" s="212" t="s">
        <v>389</v>
      </c>
      <c r="T13" s="212" t="s">
        <v>79</v>
      </c>
      <c r="AB13" s="212" t="s">
        <v>97</v>
      </c>
      <c r="AJ13" s="212"/>
      <c r="AT13" s="212" t="s">
        <v>80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6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</sheetData>
  <sheetProtection/>
  <mergeCells count="83">
    <mergeCell ref="AP15:BN15"/>
    <mergeCell ref="AP16:BN16"/>
    <mergeCell ref="AP22:BN22"/>
    <mergeCell ref="Y22:AO22"/>
    <mergeCell ref="Y16:AO16"/>
    <mergeCell ref="AR8:AR9"/>
    <mergeCell ref="BC8:BC9"/>
    <mergeCell ref="BB8:BB9"/>
    <mergeCell ref="BA8:BA9"/>
    <mergeCell ref="AZ8:AZ9"/>
    <mergeCell ref="AY8:AY9"/>
    <mergeCell ref="AX8:AX9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S8:AS9"/>
    <mergeCell ref="AK8:AK9"/>
    <mergeCell ref="AJ8:AJ9"/>
    <mergeCell ref="AI8:AI9"/>
    <mergeCell ref="A5:BL5"/>
    <mergeCell ref="AH8:AH9"/>
    <mergeCell ref="AG8:AG9"/>
    <mergeCell ref="AF8:AF9"/>
    <mergeCell ref="AE8:AE9"/>
    <mergeCell ref="AD8:AD9"/>
    <mergeCell ref="AQ8:AQ9"/>
    <mergeCell ref="X8:X9"/>
    <mergeCell ref="W8:W9"/>
    <mergeCell ref="V8:V9"/>
    <mergeCell ref="U8:U9"/>
    <mergeCell ref="T8:T9"/>
    <mergeCell ref="P8:P9"/>
    <mergeCell ref="BN8:BN10"/>
    <mergeCell ref="S8:S9"/>
    <mergeCell ref="BM8:BM10"/>
    <mergeCell ref="R8:R9"/>
    <mergeCell ref="BL8:BL10"/>
    <mergeCell ref="Q8:Q9"/>
    <mergeCell ref="BK8:BK10"/>
    <mergeCell ref="BJ8:BJ10"/>
    <mergeCell ref="BG8:BG9"/>
    <mergeCell ref="AC8:AC9"/>
    <mergeCell ref="BI8:BI10"/>
    <mergeCell ref="N8:N9"/>
    <mergeCell ref="BF8:BF10"/>
    <mergeCell ref="M8:M9"/>
    <mergeCell ref="A8:A10"/>
    <mergeCell ref="L8:L9"/>
    <mergeCell ref="AB8:AB9"/>
    <mergeCell ref="BH8:BH9"/>
    <mergeCell ref="AA8:AA9"/>
    <mergeCell ref="Y8:Y9"/>
    <mergeCell ref="C8:D10"/>
    <mergeCell ref="A2:O2"/>
    <mergeCell ref="K8:K9"/>
    <mergeCell ref="E8:E10"/>
    <mergeCell ref="J8:J9"/>
    <mergeCell ref="B8:B10"/>
    <mergeCell ref="I8:I9"/>
    <mergeCell ref="H8:H9"/>
    <mergeCell ref="G8:G9"/>
    <mergeCell ref="O8:O9"/>
    <mergeCell ref="Y17:AO17"/>
    <mergeCell ref="F8:F9"/>
    <mergeCell ref="Z8:Z9"/>
    <mergeCell ref="BD8:BD9"/>
    <mergeCell ref="P1:BN1"/>
    <mergeCell ref="P2:BN2"/>
    <mergeCell ref="A4:BN4"/>
    <mergeCell ref="A7:E7"/>
    <mergeCell ref="A1:O1"/>
    <mergeCell ref="A22:E22"/>
    <mergeCell ref="F22:W22"/>
    <mergeCell ref="A16:E16"/>
    <mergeCell ref="F16:W16"/>
    <mergeCell ref="A17:E17"/>
    <mergeCell ref="F17:W17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O25"/>
  <sheetViews>
    <sheetView zoomScaleSheetLayoutView="100" zoomScalePageLayoutView="0" workbookViewId="0" topLeftCell="A10">
      <selection activeCell="AV14" sqref="AV14"/>
    </sheetView>
  </sheetViews>
  <sheetFormatPr defaultColWidth="10.28125" defaultRowHeight="12.75" customHeight="1"/>
  <cols>
    <col min="1" max="1" width="2.00390625" style="108" customWidth="1"/>
    <col min="2" max="2" width="6.7109375" style="108" customWidth="1"/>
    <col min="3" max="3" width="7.57421875" style="108" customWidth="1"/>
    <col min="4" max="4" width="3.7109375" style="108" customWidth="1"/>
    <col min="5" max="5" width="5.57421875" style="108" customWidth="1"/>
    <col min="6" max="30" width="2.421875" style="108" customWidth="1"/>
    <col min="31" max="53" width="2.421875" style="0" customWidth="1"/>
    <col min="54" max="54" width="2.28125" style="0" customWidth="1"/>
    <col min="55" max="59" width="2.421875" style="0" customWidth="1"/>
    <col min="60" max="60" width="3.140625" style="0" customWidth="1"/>
    <col min="61" max="65" width="1.57421875" style="0" customWidth="1"/>
    <col min="66" max="66" width="5.00390625" style="0" customWidth="1"/>
    <col min="67" max="67" width="10.28125" style="0" hidden="1" customWidth="1"/>
  </cols>
  <sheetData>
    <row r="1" spans="1:66" s="108" customFormat="1" ht="14.2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4.2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6" s="108" customFormat="1" ht="18.75" customHeight="1">
      <c r="A4" s="377" t="s">
        <v>135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</row>
    <row r="5" spans="1:66" s="128" customFormat="1" ht="17.25" customHeight="1">
      <c r="A5" s="413" t="s">
        <v>1068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</row>
    <row r="6" spans="1:66" s="128" customFormat="1" ht="10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</row>
    <row r="7" spans="1:66" s="172" customFormat="1" ht="19.5" customHeight="1">
      <c r="A7" s="365" t="s">
        <v>4</v>
      </c>
      <c r="B7" s="366"/>
      <c r="C7" s="366"/>
      <c r="D7" s="366"/>
      <c r="E7" s="367"/>
      <c r="F7" s="245">
        <v>1</v>
      </c>
      <c r="G7" s="245">
        <v>2</v>
      </c>
      <c r="H7" s="245">
        <v>3</v>
      </c>
      <c r="I7" s="245">
        <v>4</v>
      </c>
      <c r="J7" s="245">
        <v>5</v>
      </c>
      <c r="K7" s="245">
        <v>6</v>
      </c>
      <c r="L7" s="245">
        <v>7</v>
      </c>
      <c r="M7" s="245">
        <v>8</v>
      </c>
      <c r="N7" s="245">
        <v>9</v>
      </c>
      <c r="O7" s="245">
        <v>10</v>
      </c>
      <c r="P7" s="245">
        <v>11</v>
      </c>
      <c r="Q7" s="245">
        <v>12</v>
      </c>
      <c r="R7" s="245">
        <v>13</v>
      </c>
      <c r="S7" s="245">
        <v>14</v>
      </c>
      <c r="T7" s="245">
        <v>15</v>
      </c>
      <c r="U7" s="245">
        <v>16</v>
      </c>
      <c r="V7" s="245">
        <v>17</v>
      </c>
      <c r="W7" s="245">
        <v>18</v>
      </c>
      <c r="X7" s="245">
        <v>19</v>
      </c>
      <c r="Y7" s="245">
        <v>20</v>
      </c>
      <c r="Z7" s="245">
        <v>21</v>
      </c>
      <c r="AA7" s="245">
        <v>22</v>
      </c>
      <c r="AB7" s="245">
        <v>23</v>
      </c>
      <c r="AC7" s="245">
        <v>24</v>
      </c>
      <c r="AD7" s="245">
        <v>25</v>
      </c>
      <c r="AE7" s="245">
        <v>26</v>
      </c>
      <c r="AF7" s="245">
        <v>27</v>
      </c>
      <c r="AG7" s="245">
        <v>28</v>
      </c>
      <c r="AH7" s="245">
        <v>29</v>
      </c>
      <c r="AI7" s="245">
        <v>30</v>
      </c>
      <c r="AJ7" s="245">
        <v>31</v>
      </c>
      <c r="AK7" s="245">
        <v>32</v>
      </c>
      <c r="AL7" s="245">
        <v>33</v>
      </c>
      <c r="AM7" s="245">
        <v>34</v>
      </c>
      <c r="AN7" s="245">
        <v>35</v>
      </c>
      <c r="AO7" s="245">
        <v>36</v>
      </c>
      <c r="AP7" s="245">
        <v>37</v>
      </c>
      <c r="AQ7" s="245">
        <v>38</v>
      </c>
      <c r="AR7" s="245">
        <v>39</v>
      </c>
      <c r="AS7" s="245">
        <v>40</v>
      </c>
      <c r="AT7" s="245">
        <v>41</v>
      </c>
      <c r="AU7" s="245">
        <v>42</v>
      </c>
      <c r="AV7" s="245">
        <v>43</v>
      </c>
      <c r="AW7" s="245">
        <v>44</v>
      </c>
      <c r="AX7" s="245">
        <v>45</v>
      </c>
      <c r="AY7" s="245">
        <v>46</v>
      </c>
      <c r="AZ7" s="245">
        <v>47</v>
      </c>
      <c r="BA7" s="245">
        <v>48</v>
      </c>
      <c r="BB7" s="268">
        <v>49</v>
      </c>
      <c r="BC7" s="245">
        <v>50</v>
      </c>
      <c r="BD7" s="245">
        <v>51</v>
      </c>
      <c r="BE7" s="245">
        <v>52</v>
      </c>
      <c r="BF7" s="245"/>
      <c r="BG7" s="245"/>
      <c r="BH7" s="245"/>
      <c r="BI7" s="245"/>
      <c r="BJ7" s="245"/>
      <c r="BK7" s="245"/>
      <c r="BL7" s="245"/>
      <c r="BM7" s="245"/>
      <c r="BN7" s="245"/>
    </row>
    <row r="8" spans="1:66" s="108" customFormat="1" ht="68.25" customHeight="1">
      <c r="A8" s="424" t="s">
        <v>4</v>
      </c>
      <c r="B8" s="426" t="s">
        <v>5</v>
      </c>
      <c r="C8" s="426" t="s">
        <v>6</v>
      </c>
      <c r="D8" s="427"/>
      <c r="E8" s="430" t="s">
        <v>7</v>
      </c>
      <c r="F8" s="418" t="s">
        <v>985</v>
      </c>
      <c r="G8" s="418" t="s">
        <v>16</v>
      </c>
      <c r="H8" s="418" t="s">
        <v>21</v>
      </c>
      <c r="I8" s="418" t="s">
        <v>25</v>
      </c>
      <c r="J8" s="418" t="s">
        <v>1004</v>
      </c>
      <c r="K8" s="418" t="s">
        <v>1003</v>
      </c>
      <c r="L8" s="418" t="s">
        <v>1001</v>
      </c>
      <c r="M8" s="418" t="s">
        <v>48</v>
      </c>
      <c r="N8" s="418" t="s">
        <v>22</v>
      </c>
      <c r="O8" s="418" t="s">
        <v>989</v>
      </c>
      <c r="P8" s="418" t="s">
        <v>986</v>
      </c>
      <c r="Q8" s="418" t="s">
        <v>1002</v>
      </c>
      <c r="R8" s="418" t="s">
        <v>20</v>
      </c>
      <c r="S8" s="418" t="s">
        <v>997</v>
      </c>
      <c r="T8" s="418" t="s">
        <v>987</v>
      </c>
      <c r="U8" s="418" t="s">
        <v>995</v>
      </c>
      <c r="V8" s="418" t="s">
        <v>1000</v>
      </c>
      <c r="W8" s="418" t="s">
        <v>1067</v>
      </c>
      <c r="X8" s="418" t="s">
        <v>29</v>
      </c>
      <c r="Y8" s="418" t="s">
        <v>52</v>
      </c>
      <c r="Z8" s="418" t="s">
        <v>40</v>
      </c>
      <c r="AA8" s="418" t="s">
        <v>1015</v>
      </c>
      <c r="AB8" s="418" t="s">
        <v>1012</v>
      </c>
      <c r="AC8" s="418" t="s">
        <v>1014</v>
      </c>
      <c r="AD8" s="418" t="s">
        <v>33</v>
      </c>
      <c r="AE8" s="418" t="s">
        <v>990</v>
      </c>
      <c r="AF8" s="418" t="s">
        <v>35</v>
      </c>
      <c r="AG8" s="418" t="s">
        <v>999</v>
      </c>
      <c r="AH8" s="418" t="s">
        <v>998</v>
      </c>
      <c r="AI8" s="418" t="s">
        <v>1007</v>
      </c>
      <c r="AJ8" s="418" t="s">
        <v>994</v>
      </c>
      <c r="AK8" s="418" t="s">
        <v>42</v>
      </c>
      <c r="AL8" s="418" t="s">
        <v>1009</v>
      </c>
      <c r="AM8" s="418" t="s">
        <v>12</v>
      </c>
      <c r="AN8" s="418" t="s">
        <v>996</v>
      </c>
      <c r="AO8" s="418" t="s">
        <v>988</v>
      </c>
      <c r="AP8" s="418" t="s">
        <v>43</v>
      </c>
      <c r="AQ8" s="418" t="s">
        <v>992</v>
      </c>
      <c r="AR8" s="418" t="s">
        <v>44</v>
      </c>
      <c r="AS8" s="418" t="s">
        <v>9</v>
      </c>
      <c r="AT8" s="418" t="s">
        <v>1013</v>
      </c>
      <c r="AU8" s="418" t="s">
        <v>1010</v>
      </c>
      <c r="AV8" s="418" t="s">
        <v>133</v>
      </c>
      <c r="AW8" s="418" t="s">
        <v>1008</v>
      </c>
      <c r="AX8" s="418" t="s">
        <v>991</v>
      </c>
      <c r="AY8" s="418" t="s">
        <v>993</v>
      </c>
      <c r="AZ8" s="418" t="s">
        <v>1011</v>
      </c>
      <c r="BA8" s="418" t="s">
        <v>1006</v>
      </c>
      <c r="BB8" s="422"/>
      <c r="BC8" s="422"/>
      <c r="BD8" s="422"/>
      <c r="BE8" s="423"/>
      <c r="BF8" s="418" t="s">
        <v>58</v>
      </c>
      <c r="BG8" s="418" t="s">
        <v>59</v>
      </c>
      <c r="BH8" s="418" t="s">
        <v>60</v>
      </c>
      <c r="BI8" s="418" t="s">
        <v>61</v>
      </c>
      <c r="BJ8" s="418" t="s">
        <v>62</v>
      </c>
      <c r="BK8" s="418" t="s">
        <v>63</v>
      </c>
      <c r="BL8" s="418" t="s">
        <v>64</v>
      </c>
      <c r="BM8" s="418" t="s">
        <v>132</v>
      </c>
      <c r="BN8" s="455" t="s">
        <v>65</v>
      </c>
    </row>
    <row r="9" spans="1:66" s="108" customFormat="1" ht="157.5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127" t="s">
        <v>68</v>
      </c>
      <c r="BC9" s="127" t="s">
        <v>982</v>
      </c>
      <c r="BD9" s="127" t="s">
        <v>983</v>
      </c>
      <c r="BE9" s="127" t="s">
        <v>984</v>
      </c>
      <c r="BF9" s="418"/>
      <c r="BG9" s="419"/>
      <c r="BH9" s="419"/>
      <c r="BI9" s="418"/>
      <c r="BJ9" s="418"/>
      <c r="BK9" s="418"/>
      <c r="BL9" s="418"/>
      <c r="BM9" s="418"/>
      <c r="BN9" s="455"/>
    </row>
    <row r="10" spans="1:67" s="108" customFormat="1" ht="14.25" customHeight="1">
      <c r="A10" s="425"/>
      <c r="B10" s="428"/>
      <c r="C10" s="428"/>
      <c r="D10" s="429"/>
      <c r="E10" s="431"/>
      <c r="F10" s="126">
        <v>3</v>
      </c>
      <c r="G10" s="126">
        <v>3</v>
      </c>
      <c r="H10" s="126">
        <v>3</v>
      </c>
      <c r="I10" s="126">
        <v>2</v>
      </c>
      <c r="J10" s="126">
        <v>3</v>
      </c>
      <c r="K10" s="126">
        <v>3</v>
      </c>
      <c r="L10" s="126">
        <v>3</v>
      </c>
      <c r="M10" s="126">
        <v>2</v>
      </c>
      <c r="N10" s="126">
        <v>3</v>
      </c>
      <c r="O10" s="126">
        <v>2</v>
      </c>
      <c r="P10" s="126">
        <v>2</v>
      </c>
      <c r="Q10" s="126">
        <v>2</v>
      </c>
      <c r="R10" s="126">
        <v>6</v>
      </c>
      <c r="S10" s="126">
        <v>2</v>
      </c>
      <c r="T10" s="126">
        <v>2</v>
      </c>
      <c r="U10" s="126">
        <v>2</v>
      </c>
      <c r="V10" s="126">
        <v>2</v>
      </c>
      <c r="W10" s="126">
        <v>2</v>
      </c>
      <c r="X10" s="126">
        <v>2</v>
      </c>
      <c r="Y10" s="126">
        <v>2</v>
      </c>
      <c r="Z10" s="126">
        <v>3</v>
      </c>
      <c r="AA10" s="126">
        <v>3</v>
      </c>
      <c r="AB10" s="126">
        <v>2</v>
      </c>
      <c r="AC10" s="126">
        <v>3</v>
      </c>
      <c r="AD10" s="126">
        <v>2</v>
      </c>
      <c r="AE10" s="126">
        <v>2</v>
      </c>
      <c r="AF10" s="126">
        <v>2</v>
      </c>
      <c r="AG10" s="126">
        <v>3</v>
      </c>
      <c r="AH10" s="126">
        <v>3</v>
      </c>
      <c r="AI10" s="126">
        <v>3</v>
      </c>
      <c r="AJ10" s="126">
        <v>2</v>
      </c>
      <c r="AK10" s="126">
        <v>3</v>
      </c>
      <c r="AL10" s="126">
        <v>2</v>
      </c>
      <c r="AM10" s="126">
        <v>2</v>
      </c>
      <c r="AN10" s="126">
        <v>3</v>
      </c>
      <c r="AO10" s="126">
        <v>2</v>
      </c>
      <c r="AP10" s="126">
        <v>5</v>
      </c>
      <c r="AQ10" s="126">
        <v>2</v>
      </c>
      <c r="AR10" s="126">
        <v>2</v>
      </c>
      <c r="AS10" s="126">
        <v>2</v>
      </c>
      <c r="AT10" s="126">
        <v>3</v>
      </c>
      <c r="AU10" s="126">
        <v>2</v>
      </c>
      <c r="AV10" s="126">
        <v>2</v>
      </c>
      <c r="AW10" s="126">
        <v>3</v>
      </c>
      <c r="AX10" s="126">
        <v>2</v>
      </c>
      <c r="AY10" s="126">
        <v>3</v>
      </c>
      <c r="AZ10" s="126">
        <v>2</v>
      </c>
      <c r="BA10" s="126">
        <v>2</v>
      </c>
      <c r="BB10" s="124">
        <v>6</v>
      </c>
      <c r="BC10" s="124">
        <v>2</v>
      </c>
      <c r="BD10" s="124">
        <v>2</v>
      </c>
      <c r="BE10" s="124">
        <v>2</v>
      </c>
      <c r="BF10" s="419"/>
      <c r="BH10" s="126">
        <v>127</v>
      </c>
      <c r="BI10" s="419"/>
      <c r="BJ10" s="419"/>
      <c r="BK10" s="419"/>
      <c r="BL10" s="419"/>
      <c r="BM10" s="419"/>
      <c r="BN10" s="456"/>
      <c r="BO10" s="108">
        <v>127</v>
      </c>
    </row>
    <row r="11" spans="1:67" s="174" customFormat="1" ht="39.75" customHeight="1">
      <c r="A11" s="124">
        <v>1</v>
      </c>
      <c r="B11" s="121" t="s">
        <v>1066</v>
      </c>
      <c r="C11" s="123" t="s">
        <v>1065</v>
      </c>
      <c r="D11" s="122" t="s">
        <v>1064</v>
      </c>
      <c r="E11" s="121" t="s">
        <v>1063</v>
      </c>
      <c r="F11" s="120">
        <v>2</v>
      </c>
      <c r="G11" s="120">
        <v>1.5</v>
      </c>
      <c r="H11" s="120">
        <v>1</v>
      </c>
      <c r="I11" s="120">
        <v>2</v>
      </c>
      <c r="J11" s="120">
        <v>3</v>
      </c>
      <c r="K11" s="120">
        <v>3.5</v>
      </c>
      <c r="L11" s="120">
        <v>2.5</v>
      </c>
      <c r="M11" s="120">
        <v>2.5</v>
      </c>
      <c r="N11" s="120">
        <v>1</v>
      </c>
      <c r="O11" s="120">
        <v>1.5</v>
      </c>
      <c r="P11" s="120">
        <v>2</v>
      </c>
      <c r="Q11" s="120">
        <v>3</v>
      </c>
      <c r="R11" s="120">
        <v>4</v>
      </c>
      <c r="S11" s="120">
        <v>2</v>
      </c>
      <c r="T11" s="120">
        <v>2</v>
      </c>
      <c r="U11" s="120">
        <v>3.5</v>
      </c>
      <c r="V11" s="120">
        <v>3</v>
      </c>
      <c r="W11" s="120">
        <v>3</v>
      </c>
      <c r="X11" s="120">
        <v>1.5</v>
      </c>
      <c r="Y11" s="120">
        <v>1</v>
      </c>
      <c r="Z11" s="120">
        <v>1.5</v>
      </c>
      <c r="AA11" s="120">
        <v>2.5</v>
      </c>
      <c r="AB11" s="120">
        <v>1</v>
      </c>
      <c r="AC11" s="120">
        <v>3</v>
      </c>
      <c r="AD11" s="120">
        <v>2</v>
      </c>
      <c r="AE11" s="120">
        <v>1.5</v>
      </c>
      <c r="AF11" s="120">
        <v>3</v>
      </c>
      <c r="AG11" s="120">
        <v>3</v>
      </c>
      <c r="AH11" s="120">
        <v>4</v>
      </c>
      <c r="AI11" s="120">
        <v>2</v>
      </c>
      <c r="AJ11" s="120">
        <v>1.5</v>
      </c>
      <c r="AK11" s="120">
        <v>3</v>
      </c>
      <c r="AL11" s="120">
        <v>1</v>
      </c>
      <c r="AM11" s="120">
        <v>2</v>
      </c>
      <c r="AN11" s="120">
        <v>2</v>
      </c>
      <c r="AO11" s="120">
        <v>3</v>
      </c>
      <c r="AP11" s="120">
        <v>3.5</v>
      </c>
      <c r="AQ11" s="120">
        <v>3</v>
      </c>
      <c r="AR11" s="120">
        <v>2</v>
      </c>
      <c r="AS11" s="120">
        <v>1.5</v>
      </c>
      <c r="AT11" s="120">
        <v>2</v>
      </c>
      <c r="AU11" s="120">
        <v>1.5</v>
      </c>
      <c r="AV11" s="120">
        <v>3.5</v>
      </c>
      <c r="AW11" s="120">
        <v>3</v>
      </c>
      <c r="AX11" s="120">
        <v>3</v>
      </c>
      <c r="AY11" s="120">
        <v>2</v>
      </c>
      <c r="AZ11" s="120">
        <v>2</v>
      </c>
      <c r="BA11" s="120">
        <v>1.5</v>
      </c>
      <c r="BB11" s="120" t="s">
        <v>73</v>
      </c>
      <c r="BC11" s="120">
        <v>2</v>
      </c>
      <c r="BD11" s="120">
        <v>3</v>
      </c>
      <c r="BE11" s="120">
        <v>3</v>
      </c>
      <c r="BF11" s="123">
        <v>29.921259842519685</v>
      </c>
      <c r="BG11" s="123" t="s">
        <v>114</v>
      </c>
      <c r="BH11" s="123" t="s">
        <v>890</v>
      </c>
      <c r="BI11" s="123" t="s">
        <v>76</v>
      </c>
      <c r="BJ11" s="123" t="s">
        <v>76</v>
      </c>
      <c r="BK11" s="123" t="s">
        <v>76</v>
      </c>
      <c r="BL11" s="123" t="s">
        <v>76</v>
      </c>
      <c r="BM11" s="123" t="s">
        <v>76</v>
      </c>
      <c r="BN11" s="264" t="s">
        <v>101</v>
      </c>
      <c r="BO11" s="267">
        <f>SUMPRODUCT(F11:BE11,$F$10:$BE$10)/127</f>
        <v>2.4015748031496065</v>
      </c>
    </row>
    <row r="12" spans="1:67" ht="39.75" customHeight="1">
      <c r="A12" s="124">
        <v>2</v>
      </c>
      <c r="B12" s="121" t="s">
        <v>1062</v>
      </c>
      <c r="C12" s="123" t="s">
        <v>1061</v>
      </c>
      <c r="D12" s="122" t="s">
        <v>1060</v>
      </c>
      <c r="E12" s="121" t="s">
        <v>1059</v>
      </c>
      <c r="F12" s="120">
        <v>2</v>
      </c>
      <c r="G12" s="120">
        <v>2</v>
      </c>
      <c r="H12" s="120">
        <v>3</v>
      </c>
      <c r="I12" s="120">
        <v>2</v>
      </c>
      <c r="J12" s="120">
        <v>2</v>
      </c>
      <c r="K12" s="120">
        <v>3.5</v>
      </c>
      <c r="L12" s="120">
        <v>1.5</v>
      </c>
      <c r="M12" s="120">
        <v>3.5</v>
      </c>
      <c r="N12" s="120">
        <v>1</v>
      </c>
      <c r="O12" s="120">
        <v>2.5</v>
      </c>
      <c r="P12" s="120">
        <v>3</v>
      </c>
      <c r="Q12" s="120">
        <v>2.5</v>
      </c>
      <c r="R12" s="120">
        <v>4</v>
      </c>
      <c r="S12" s="120">
        <v>2</v>
      </c>
      <c r="T12" s="120">
        <v>2</v>
      </c>
      <c r="U12" s="120">
        <v>2.5</v>
      </c>
      <c r="V12" s="120">
        <v>1</v>
      </c>
      <c r="W12" s="120">
        <v>2</v>
      </c>
      <c r="X12" s="120">
        <v>2.5</v>
      </c>
      <c r="Y12" s="120">
        <v>1.5</v>
      </c>
      <c r="Z12" s="120">
        <v>1</v>
      </c>
      <c r="AA12" s="120">
        <v>2</v>
      </c>
      <c r="AB12" s="120">
        <v>2</v>
      </c>
      <c r="AC12" s="120">
        <v>3</v>
      </c>
      <c r="AD12" s="120">
        <v>1</v>
      </c>
      <c r="AE12" s="120">
        <v>2.5</v>
      </c>
      <c r="AF12" s="120">
        <v>3</v>
      </c>
      <c r="AG12" s="120">
        <v>3</v>
      </c>
      <c r="AH12" s="120">
        <v>3</v>
      </c>
      <c r="AI12" s="120">
        <v>2</v>
      </c>
      <c r="AJ12" s="120">
        <v>2</v>
      </c>
      <c r="AK12" s="120">
        <v>2</v>
      </c>
      <c r="AL12" s="120">
        <v>2</v>
      </c>
      <c r="AM12" s="120">
        <v>1.5</v>
      </c>
      <c r="AN12" s="120">
        <v>1.5</v>
      </c>
      <c r="AO12" s="120">
        <v>3</v>
      </c>
      <c r="AP12" s="120">
        <v>1</v>
      </c>
      <c r="AQ12" s="120">
        <v>3.5</v>
      </c>
      <c r="AR12" s="120">
        <v>1.5</v>
      </c>
      <c r="AS12" s="120">
        <v>2</v>
      </c>
      <c r="AT12" s="120">
        <v>1.5</v>
      </c>
      <c r="AU12" s="120">
        <v>2.5</v>
      </c>
      <c r="AV12" s="120">
        <v>3</v>
      </c>
      <c r="AW12" s="120">
        <v>3</v>
      </c>
      <c r="AX12" s="120">
        <v>1</v>
      </c>
      <c r="AY12" s="120">
        <v>3</v>
      </c>
      <c r="AZ12" s="120">
        <v>1</v>
      </c>
      <c r="BA12" s="120">
        <v>2</v>
      </c>
      <c r="BB12" s="120" t="s">
        <v>73</v>
      </c>
      <c r="BC12" s="120">
        <v>1.5</v>
      </c>
      <c r="BD12" s="120">
        <v>3</v>
      </c>
      <c r="BE12" s="120">
        <v>3</v>
      </c>
      <c r="BF12" s="123">
        <v>38.58267716535433</v>
      </c>
      <c r="BG12" s="123" t="s">
        <v>114</v>
      </c>
      <c r="BH12" s="123" t="s">
        <v>714</v>
      </c>
      <c r="BI12" s="123" t="s">
        <v>76</v>
      </c>
      <c r="BJ12" s="123" t="s">
        <v>76</v>
      </c>
      <c r="BK12" s="123" t="s">
        <v>76</v>
      </c>
      <c r="BL12" s="123" t="s">
        <v>76</v>
      </c>
      <c r="BM12" s="123" t="s">
        <v>76</v>
      </c>
      <c r="BN12" s="264" t="s">
        <v>101</v>
      </c>
      <c r="BO12" s="267">
        <f>SUMPRODUCT(F12:BE12,$F$10:$BE$10)/127</f>
        <v>2.2440944881889764</v>
      </c>
    </row>
    <row r="13" spans="1:67" ht="39.75" customHeight="1">
      <c r="A13" s="124">
        <v>3</v>
      </c>
      <c r="B13" s="121" t="s">
        <v>1058</v>
      </c>
      <c r="C13" s="123" t="s">
        <v>1057</v>
      </c>
      <c r="D13" s="122" t="s">
        <v>501</v>
      </c>
      <c r="E13" s="121" t="s">
        <v>1056</v>
      </c>
      <c r="F13" s="120">
        <v>1</v>
      </c>
      <c r="G13" s="120">
        <v>2</v>
      </c>
      <c r="H13" s="120">
        <v>2</v>
      </c>
      <c r="I13" s="120">
        <v>2</v>
      </c>
      <c r="J13" s="120">
        <v>4</v>
      </c>
      <c r="K13" s="120">
        <v>3</v>
      </c>
      <c r="L13" s="120">
        <v>2</v>
      </c>
      <c r="M13" s="120">
        <v>1.5</v>
      </c>
      <c r="N13" s="120">
        <v>1.5</v>
      </c>
      <c r="O13" s="120">
        <v>4</v>
      </c>
      <c r="P13" s="120">
        <v>3</v>
      </c>
      <c r="Q13" s="120">
        <v>3</v>
      </c>
      <c r="R13" s="120">
        <v>4</v>
      </c>
      <c r="S13" s="120">
        <v>1.5</v>
      </c>
      <c r="T13" s="120">
        <v>3</v>
      </c>
      <c r="U13" s="120">
        <v>3</v>
      </c>
      <c r="V13" s="120">
        <v>3</v>
      </c>
      <c r="W13" s="120">
        <v>3.5</v>
      </c>
      <c r="X13" s="120">
        <v>1</v>
      </c>
      <c r="Y13" s="120">
        <v>1.5</v>
      </c>
      <c r="Z13" s="120">
        <v>3</v>
      </c>
      <c r="AA13" s="120">
        <v>2</v>
      </c>
      <c r="AB13" s="120">
        <v>1</v>
      </c>
      <c r="AC13" s="120">
        <v>1</v>
      </c>
      <c r="AD13" s="120">
        <v>1</v>
      </c>
      <c r="AE13" s="120">
        <v>2</v>
      </c>
      <c r="AF13" s="120">
        <v>2</v>
      </c>
      <c r="AG13" s="120">
        <v>1.5</v>
      </c>
      <c r="AH13" s="120">
        <v>4</v>
      </c>
      <c r="AI13" s="120">
        <v>4</v>
      </c>
      <c r="AJ13" s="120">
        <v>1</v>
      </c>
      <c r="AK13" s="120">
        <v>2</v>
      </c>
      <c r="AL13" s="120">
        <v>2</v>
      </c>
      <c r="AM13" s="120">
        <v>2</v>
      </c>
      <c r="AN13" s="120">
        <v>3</v>
      </c>
      <c r="AO13" s="120">
        <v>3.5</v>
      </c>
      <c r="AP13" s="120">
        <v>3</v>
      </c>
      <c r="AQ13" s="120">
        <v>1.5</v>
      </c>
      <c r="AR13" s="120">
        <v>1.5</v>
      </c>
      <c r="AS13" s="120">
        <v>2</v>
      </c>
      <c r="AT13" s="120">
        <v>2.5</v>
      </c>
      <c r="AU13" s="120">
        <v>4</v>
      </c>
      <c r="AV13" s="120">
        <v>1</v>
      </c>
      <c r="AW13" s="120">
        <v>3.5</v>
      </c>
      <c r="AX13" s="120">
        <v>3</v>
      </c>
      <c r="AY13" s="120">
        <v>1</v>
      </c>
      <c r="AZ13" s="120">
        <v>3</v>
      </c>
      <c r="BA13" s="120">
        <v>1</v>
      </c>
      <c r="BB13" s="120" t="s">
        <v>73</v>
      </c>
      <c r="BC13" s="120">
        <v>2</v>
      </c>
      <c r="BD13" s="120">
        <v>3.5</v>
      </c>
      <c r="BE13" s="120">
        <v>3.5</v>
      </c>
      <c r="BF13" s="123">
        <v>41.732283464566926</v>
      </c>
      <c r="BG13" s="123" t="s">
        <v>114</v>
      </c>
      <c r="BH13" s="123" t="s">
        <v>258</v>
      </c>
      <c r="BI13" s="123" t="s">
        <v>76</v>
      </c>
      <c r="BJ13" s="123" t="s">
        <v>76</v>
      </c>
      <c r="BK13" s="123" t="s">
        <v>76</v>
      </c>
      <c r="BL13" s="123" t="s">
        <v>76</v>
      </c>
      <c r="BM13" s="123" t="s">
        <v>76</v>
      </c>
      <c r="BN13" s="264" t="s">
        <v>101</v>
      </c>
      <c r="BO13" s="267">
        <f>SUMPRODUCT(F13:BE13,$F$10:$BE$10)/127</f>
        <v>2.4330708661417324</v>
      </c>
    </row>
    <row r="14" spans="1:67" ht="39.75" customHeight="1">
      <c r="A14" s="124">
        <v>4</v>
      </c>
      <c r="B14" s="121" t="s">
        <v>1055</v>
      </c>
      <c r="C14" s="123" t="s">
        <v>1054</v>
      </c>
      <c r="D14" s="122" t="s">
        <v>925</v>
      </c>
      <c r="E14" s="121" t="s">
        <v>1053</v>
      </c>
      <c r="F14" s="120">
        <v>2</v>
      </c>
      <c r="G14" s="120">
        <v>2</v>
      </c>
      <c r="H14" s="120">
        <v>3</v>
      </c>
      <c r="I14" s="120">
        <v>1.5</v>
      </c>
      <c r="J14" s="120">
        <v>1</v>
      </c>
      <c r="K14" s="120">
        <v>3.5</v>
      </c>
      <c r="L14" s="120">
        <v>2.5</v>
      </c>
      <c r="M14" s="120">
        <v>1</v>
      </c>
      <c r="N14" s="120">
        <v>1</v>
      </c>
      <c r="O14" s="120">
        <v>2.5</v>
      </c>
      <c r="P14" s="120">
        <v>2.5</v>
      </c>
      <c r="Q14" s="120">
        <v>2.5</v>
      </c>
      <c r="R14" s="120">
        <v>4</v>
      </c>
      <c r="S14" s="120">
        <v>2</v>
      </c>
      <c r="T14" s="120">
        <v>2</v>
      </c>
      <c r="U14" s="120">
        <v>1.5</v>
      </c>
      <c r="V14" s="120">
        <v>2</v>
      </c>
      <c r="W14" s="120">
        <v>1.5</v>
      </c>
      <c r="X14" s="120">
        <v>1</v>
      </c>
      <c r="Y14" s="120">
        <v>1.5</v>
      </c>
      <c r="Z14" s="120">
        <v>1.5</v>
      </c>
      <c r="AA14" s="120">
        <v>1</v>
      </c>
      <c r="AB14" s="120">
        <v>1</v>
      </c>
      <c r="AC14" s="120">
        <v>2</v>
      </c>
      <c r="AD14" s="120">
        <v>1</v>
      </c>
      <c r="AE14" s="120">
        <v>3</v>
      </c>
      <c r="AF14" s="120">
        <v>2</v>
      </c>
      <c r="AG14" s="120">
        <v>1.5</v>
      </c>
      <c r="AH14" s="120">
        <v>3.5</v>
      </c>
      <c r="AI14" s="120">
        <v>1.5</v>
      </c>
      <c r="AJ14" s="120">
        <v>1</v>
      </c>
      <c r="AK14" s="120">
        <v>1</v>
      </c>
      <c r="AL14" s="120">
        <v>1.5</v>
      </c>
      <c r="AM14" s="120">
        <v>2</v>
      </c>
      <c r="AN14" s="120">
        <v>1</v>
      </c>
      <c r="AO14" s="120">
        <v>3</v>
      </c>
      <c r="AP14" s="120">
        <v>1</v>
      </c>
      <c r="AQ14" s="120">
        <v>2</v>
      </c>
      <c r="AR14" s="120">
        <v>1</v>
      </c>
      <c r="AS14" s="120">
        <v>1</v>
      </c>
      <c r="AT14" s="120">
        <v>2</v>
      </c>
      <c r="AU14" s="120">
        <v>2</v>
      </c>
      <c r="AV14" s="120">
        <v>1.5</v>
      </c>
      <c r="AW14" s="120">
        <v>3</v>
      </c>
      <c r="AX14" s="120">
        <v>3</v>
      </c>
      <c r="AY14" s="120">
        <v>3</v>
      </c>
      <c r="AZ14" s="120">
        <v>2.5</v>
      </c>
      <c r="BA14" s="120">
        <v>1</v>
      </c>
      <c r="BB14" s="120" t="s">
        <v>73</v>
      </c>
      <c r="BC14" s="120">
        <v>2</v>
      </c>
      <c r="BD14" s="120">
        <v>3.5</v>
      </c>
      <c r="BE14" s="120">
        <v>3.5</v>
      </c>
      <c r="BF14" s="123">
        <v>39.097744360902254</v>
      </c>
      <c r="BG14" s="123" t="s">
        <v>114</v>
      </c>
      <c r="BH14" s="123" t="s">
        <v>1052</v>
      </c>
      <c r="BI14" s="123" t="s">
        <v>76</v>
      </c>
      <c r="BJ14" s="123" t="s">
        <v>76</v>
      </c>
      <c r="BK14" s="123" t="s">
        <v>76</v>
      </c>
      <c r="BL14" s="123" t="s">
        <v>76</v>
      </c>
      <c r="BM14" s="123" t="s">
        <v>76</v>
      </c>
      <c r="BN14" s="264" t="s">
        <v>101</v>
      </c>
      <c r="BO14" s="267">
        <f>SUMPRODUCT(F14:BE14,$F$10:$BE$10)/127</f>
        <v>2.0078740157480315</v>
      </c>
    </row>
    <row r="15" ht="11.25" customHeight="1"/>
    <row r="16" spans="1:46" ht="17.25" customHeight="1">
      <c r="A16" s="114" t="s">
        <v>78</v>
      </c>
      <c r="C16" s="113" t="s">
        <v>1051</v>
      </c>
      <c r="H16" s="112" t="s">
        <v>389</v>
      </c>
      <c r="T16" s="112" t="s">
        <v>79</v>
      </c>
      <c r="AB16" s="112" t="s">
        <v>100</v>
      </c>
      <c r="AJ16" s="112"/>
      <c r="AT16" s="112" t="s">
        <v>225</v>
      </c>
    </row>
    <row r="17" ht="12.75">
      <c r="C17" s="113" t="s">
        <v>433</v>
      </c>
    </row>
    <row r="18" spans="42:67" s="132" customFormat="1" ht="15.75">
      <c r="AP18" s="357" t="s">
        <v>1017</v>
      </c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130"/>
    </row>
    <row r="19" spans="1:67" s="132" customFormat="1" ht="18.75" customHeight="1">
      <c r="A19" s="357" t="s">
        <v>94</v>
      </c>
      <c r="B19" s="357"/>
      <c r="C19" s="357"/>
      <c r="D19" s="357"/>
      <c r="E19" s="357"/>
      <c r="F19" s="357" t="s">
        <v>88</v>
      </c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Y19" s="357" t="s">
        <v>974</v>
      </c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P19" s="357" t="s">
        <v>81</v>
      </c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130"/>
    </row>
    <row r="20" spans="1:67" s="132" customFormat="1" ht="18" customHeight="1">
      <c r="A20" s="357" t="s">
        <v>95</v>
      </c>
      <c r="B20" s="357"/>
      <c r="C20" s="357"/>
      <c r="D20" s="357"/>
      <c r="E20" s="357"/>
      <c r="F20" s="357" t="s">
        <v>177</v>
      </c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BO20" s="258"/>
    </row>
    <row r="21" s="132" customFormat="1" ht="12.75" customHeight="1">
      <c r="BO21" s="258"/>
    </row>
    <row r="22" s="132" customFormat="1" ht="12.75" customHeight="1">
      <c r="BO22" s="258"/>
    </row>
    <row r="23" s="132" customFormat="1" ht="12.75" customHeight="1">
      <c r="BO23" s="258"/>
    </row>
    <row r="24" s="132" customFormat="1" ht="12.75" customHeight="1">
      <c r="BO24" s="258"/>
    </row>
    <row r="25" spans="1:66" s="130" customFormat="1" ht="24" customHeight="1">
      <c r="A25" s="357" t="s">
        <v>96</v>
      </c>
      <c r="B25" s="357"/>
      <c r="C25" s="357"/>
      <c r="D25" s="357"/>
      <c r="E25" s="357"/>
      <c r="F25" s="357" t="s">
        <v>176</v>
      </c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Y25" s="357" t="s">
        <v>973</v>
      </c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P25" s="357" t="s">
        <v>972</v>
      </c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</row>
  </sheetData>
  <sheetProtection/>
  <mergeCells count="81">
    <mergeCell ref="BJ8:BJ10"/>
    <mergeCell ref="AP18:BN18"/>
    <mergeCell ref="AP19:BN19"/>
    <mergeCell ref="BN8:BN10"/>
    <mergeCell ref="BH8:BH9"/>
    <mergeCell ref="AY8:AY9"/>
    <mergeCell ref="AX8:AX9"/>
    <mergeCell ref="AS8:AS9"/>
    <mergeCell ref="AR8:AR9"/>
    <mergeCell ref="AI8:AI9"/>
    <mergeCell ref="AQ8:AQ9"/>
    <mergeCell ref="AK8:AK9"/>
    <mergeCell ref="AP25:BN25"/>
    <mergeCell ref="Y25:AN25"/>
    <mergeCell ref="BG8:BG9"/>
    <mergeCell ref="BB8:BE8"/>
    <mergeCell ref="BA8:BA9"/>
    <mergeCell ref="AZ8:AZ9"/>
    <mergeCell ref="BK8:BK10"/>
    <mergeCell ref="Y19:AN19"/>
    <mergeCell ref="AD8:AD9"/>
    <mergeCell ref="A8:A10"/>
    <mergeCell ref="C8:D10"/>
    <mergeCell ref="AB8:AB9"/>
    <mergeCell ref="AA8:AA9"/>
    <mergeCell ref="Z8:Z9"/>
    <mergeCell ref="AP8:AP9"/>
    <mergeCell ref="AO8:AO9"/>
    <mergeCell ref="AN8:AN9"/>
    <mergeCell ref="AM8:AM9"/>
    <mergeCell ref="AL8:AL9"/>
    <mergeCell ref="T8:T9"/>
    <mergeCell ref="BM8:BM10"/>
    <mergeCell ref="Q8:Q9"/>
    <mergeCell ref="BL8:BL10"/>
    <mergeCell ref="AH8:AH9"/>
    <mergeCell ref="AG8:AG9"/>
    <mergeCell ref="AF8:AF9"/>
    <mergeCell ref="AE8:AE9"/>
    <mergeCell ref="Y8:Y9"/>
    <mergeCell ref="S8:S9"/>
    <mergeCell ref="H8:H9"/>
    <mergeCell ref="G8:G9"/>
    <mergeCell ref="AC8:AC9"/>
    <mergeCell ref="AW8:AW9"/>
    <mergeCell ref="AV8:AV9"/>
    <mergeCell ref="AU8:AU9"/>
    <mergeCell ref="AT8:AT9"/>
    <mergeCell ref="W8:W9"/>
    <mergeCell ref="V8:V9"/>
    <mergeCell ref="U8:U9"/>
    <mergeCell ref="N8:N9"/>
    <mergeCell ref="BI8:BI10"/>
    <mergeCell ref="M8:M9"/>
    <mergeCell ref="BF8:BF10"/>
    <mergeCell ref="L8:L9"/>
    <mergeCell ref="P8:P9"/>
    <mergeCell ref="X8:X9"/>
    <mergeCell ref="R8:R9"/>
    <mergeCell ref="AJ8:AJ9"/>
    <mergeCell ref="O8:O9"/>
    <mergeCell ref="A25:E25"/>
    <mergeCell ref="F25:W25"/>
    <mergeCell ref="A19:E19"/>
    <mergeCell ref="F19:W19"/>
    <mergeCell ref="P1:BN1"/>
    <mergeCell ref="P2:BN2"/>
    <mergeCell ref="A4:BN4"/>
    <mergeCell ref="A5:BN5"/>
    <mergeCell ref="A7:E7"/>
    <mergeCell ref="A1:O1"/>
    <mergeCell ref="A20:E20"/>
    <mergeCell ref="F20:W20"/>
    <mergeCell ref="Y20:AO20"/>
    <mergeCell ref="K8:K9"/>
    <mergeCell ref="A2:O2"/>
    <mergeCell ref="J8:J9"/>
    <mergeCell ref="E8:E10"/>
    <mergeCell ref="I8:I9"/>
    <mergeCell ref="B8:B10"/>
    <mergeCell ref="F8:F9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7">
      <selection activeCell="AQ11" sqref="AQ11"/>
    </sheetView>
  </sheetViews>
  <sheetFormatPr defaultColWidth="10.28125" defaultRowHeight="12.75" customHeight="1"/>
  <cols>
    <col min="1" max="1" width="2.00390625" style="108" customWidth="1"/>
    <col min="2" max="2" width="8.140625" style="108" customWidth="1"/>
    <col min="3" max="3" width="7.7109375" style="108" customWidth="1"/>
    <col min="4" max="4" width="5.57421875" style="108" customWidth="1"/>
    <col min="5" max="5" width="5.8515625" style="108" customWidth="1"/>
    <col min="6" max="30" width="2.421875" style="108" customWidth="1"/>
    <col min="31" max="59" width="2.421875" style="0" customWidth="1"/>
    <col min="60" max="60" width="3.28125" style="0" customWidth="1"/>
    <col min="61" max="65" width="1.7109375" style="0" customWidth="1"/>
    <col min="66" max="66" width="4.28125" style="0" customWidth="1"/>
    <col min="67" max="67" width="10.28125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6" s="108" customFormat="1" ht="18.75" customHeight="1">
      <c r="A4" s="377" t="s">
        <v>135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</row>
    <row r="5" spans="1:66" s="128" customFormat="1" ht="17.25" customHeight="1">
      <c r="A5" s="413" t="s">
        <v>1071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</row>
    <row r="6" spans="1:66" s="128" customFormat="1" ht="7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</row>
    <row r="7" spans="1:66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/>
      <c r="BG7" s="266"/>
      <c r="BH7" s="266"/>
      <c r="BI7" s="266"/>
      <c r="BJ7" s="266"/>
      <c r="BK7" s="266"/>
      <c r="BL7" s="266"/>
      <c r="BM7" s="266"/>
      <c r="BN7" s="266"/>
    </row>
    <row r="8" spans="1:66" s="108" customFormat="1" ht="68.25" customHeight="1">
      <c r="A8" s="459" t="s">
        <v>4</v>
      </c>
      <c r="B8" s="458" t="s">
        <v>5</v>
      </c>
      <c r="C8" s="458" t="s">
        <v>6</v>
      </c>
      <c r="D8" s="460"/>
      <c r="E8" s="457" t="s">
        <v>7</v>
      </c>
      <c r="F8" s="447" t="s">
        <v>985</v>
      </c>
      <c r="G8" s="447" t="s">
        <v>16</v>
      </c>
      <c r="H8" s="447" t="s">
        <v>21</v>
      </c>
      <c r="I8" s="447" t="s">
        <v>25</v>
      </c>
      <c r="J8" s="447" t="s">
        <v>1004</v>
      </c>
      <c r="K8" s="447" t="s">
        <v>1003</v>
      </c>
      <c r="L8" s="447" t="s">
        <v>1001</v>
      </c>
      <c r="M8" s="447" t="s">
        <v>48</v>
      </c>
      <c r="N8" s="447" t="s">
        <v>22</v>
      </c>
      <c r="O8" s="447" t="s">
        <v>989</v>
      </c>
      <c r="P8" s="447" t="s">
        <v>986</v>
      </c>
      <c r="Q8" s="447" t="s">
        <v>1002</v>
      </c>
      <c r="R8" s="447" t="s">
        <v>20</v>
      </c>
      <c r="S8" s="447" t="s">
        <v>997</v>
      </c>
      <c r="T8" s="447" t="s">
        <v>987</v>
      </c>
      <c r="U8" s="447" t="s">
        <v>995</v>
      </c>
      <c r="V8" s="447" t="s">
        <v>1000</v>
      </c>
      <c r="W8" s="447" t="s">
        <v>1067</v>
      </c>
      <c r="X8" s="447" t="s">
        <v>29</v>
      </c>
      <c r="Y8" s="447" t="s">
        <v>52</v>
      </c>
      <c r="Z8" s="447" t="s">
        <v>40</v>
      </c>
      <c r="AA8" s="447" t="s">
        <v>1015</v>
      </c>
      <c r="AB8" s="447" t="s">
        <v>1012</v>
      </c>
      <c r="AC8" s="447" t="s">
        <v>1014</v>
      </c>
      <c r="AD8" s="447" t="s">
        <v>33</v>
      </c>
      <c r="AE8" s="447" t="s">
        <v>990</v>
      </c>
      <c r="AF8" s="447" t="s">
        <v>35</v>
      </c>
      <c r="AG8" s="447" t="s">
        <v>999</v>
      </c>
      <c r="AH8" s="447" t="s">
        <v>998</v>
      </c>
      <c r="AI8" s="447" t="s">
        <v>1007</v>
      </c>
      <c r="AJ8" s="447" t="s">
        <v>994</v>
      </c>
      <c r="AK8" s="447" t="s">
        <v>42</v>
      </c>
      <c r="AL8" s="447" t="s">
        <v>1009</v>
      </c>
      <c r="AM8" s="447" t="s">
        <v>12</v>
      </c>
      <c r="AN8" s="447" t="s">
        <v>996</v>
      </c>
      <c r="AO8" s="447" t="s">
        <v>988</v>
      </c>
      <c r="AP8" s="447" t="s">
        <v>43</v>
      </c>
      <c r="AQ8" s="447" t="s">
        <v>992</v>
      </c>
      <c r="AR8" s="447" t="s">
        <v>44</v>
      </c>
      <c r="AS8" s="447" t="s">
        <v>9</v>
      </c>
      <c r="AT8" s="447" t="s">
        <v>1013</v>
      </c>
      <c r="AU8" s="447" t="s">
        <v>1010</v>
      </c>
      <c r="AV8" s="447" t="s">
        <v>133</v>
      </c>
      <c r="AW8" s="447" t="s">
        <v>1008</v>
      </c>
      <c r="AX8" s="447" t="s">
        <v>991</v>
      </c>
      <c r="AY8" s="447" t="s">
        <v>993</v>
      </c>
      <c r="AZ8" s="447" t="s">
        <v>1011</v>
      </c>
      <c r="BA8" s="447" t="s">
        <v>1006</v>
      </c>
      <c r="BB8" s="461" t="s">
        <v>57</v>
      </c>
      <c r="BC8" s="462"/>
      <c r="BD8" s="462"/>
      <c r="BE8" s="463"/>
      <c r="BF8" s="447" t="s">
        <v>58</v>
      </c>
      <c r="BG8" s="447" t="s">
        <v>59</v>
      </c>
      <c r="BH8" s="447" t="s">
        <v>60</v>
      </c>
      <c r="BI8" s="447" t="s">
        <v>61</v>
      </c>
      <c r="BJ8" s="447" t="s">
        <v>62</v>
      </c>
      <c r="BK8" s="447" t="s">
        <v>63</v>
      </c>
      <c r="BL8" s="447" t="s">
        <v>64</v>
      </c>
      <c r="BM8" s="447" t="s">
        <v>132</v>
      </c>
      <c r="BN8" s="464" t="s">
        <v>65</v>
      </c>
    </row>
    <row r="9" spans="1:66" s="108" customFormat="1" ht="153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127" t="s">
        <v>68</v>
      </c>
      <c r="BC9" s="127" t="s">
        <v>982</v>
      </c>
      <c r="BD9" s="127" t="s">
        <v>983</v>
      </c>
      <c r="BE9" s="127" t="s">
        <v>984</v>
      </c>
      <c r="BF9" s="418"/>
      <c r="BG9" s="419"/>
      <c r="BH9" s="419"/>
      <c r="BI9" s="418"/>
      <c r="BJ9" s="418"/>
      <c r="BK9" s="418"/>
      <c r="BL9" s="418"/>
      <c r="BM9" s="418"/>
      <c r="BN9" s="455"/>
    </row>
    <row r="10" spans="1:67" s="108" customFormat="1" ht="14.25" customHeight="1">
      <c r="A10" s="425"/>
      <c r="B10" s="428"/>
      <c r="C10" s="428"/>
      <c r="D10" s="429"/>
      <c r="E10" s="431"/>
      <c r="F10" s="126">
        <v>3</v>
      </c>
      <c r="G10" s="126">
        <v>3</v>
      </c>
      <c r="H10" s="126">
        <v>3</v>
      </c>
      <c r="I10" s="126">
        <v>2</v>
      </c>
      <c r="J10" s="126">
        <v>3</v>
      </c>
      <c r="K10" s="126">
        <v>3</v>
      </c>
      <c r="L10" s="126">
        <v>3</v>
      </c>
      <c r="M10" s="126">
        <v>2</v>
      </c>
      <c r="N10" s="126">
        <v>3</v>
      </c>
      <c r="O10" s="126">
        <v>2</v>
      </c>
      <c r="P10" s="126">
        <v>2</v>
      </c>
      <c r="Q10" s="126">
        <v>2</v>
      </c>
      <c r="R10" s="126">
        <v>6</v>
      </c>
      <c r="S10" s="126">
        <v>2</v>
      </c>
      <c r="T10" s="126">
        <v>2</v>
      </c>
      <c r="U10" s="126">
        <v>2</v>
      </c>
      <c r="V10" s="126">
        <v>2</v>
      </c>
      <c r="W10" s="126">
        <v>2</v>
      </c>
      <c r="X10" s="126">
        <v>2</v>
      </c>
      <c r="Y10" s="126">
        <v>2</v>
      </c>
      <c r="Z10" s="126">
        <v>3</v>
      </c>
      <c r="AA10" s="126">
        <v>3</v>
      </c>
      <c r="AB10" s="126">
        <v>2</v>
      </c>
      <c r="AC10" s="126">
        <v>3</v>
      </c>
      <c r="AD10" s="126">
        <v>2</v>
      </c>
      <c r="AE10" s="126">
        <v>2</v>
      </c>
      <c r="AF10" s="126">
        <v>2</v>
      </c>
      <c r="AG10" s="126">
        <v>3</v>
      </c>
      <c r="AH10" s="126">
        <v>3</v>
      </c>
      <c r="AI10" s="126">
        <v>3</v>
      </c>
      <c r="AJ10" s="126">
        <v>2</v>
      </c>
      <c r="AK10" s="126">
        <v>3</v>
      </c>
      <c r="AL10" s="126">
        <v>2</v>
      </c>
      <c r="AM10" s="126">
        <v>2</v>
      </c>
      <c r="AN10" s="126">
        <v>3</v>
      </c>
      <c r="AO10" s="126">
        <v>2</v>
      </c>
      <c r="AP10" s="126">
        <v>5</v>
      </c>
      <c r="AQ10" s="126">
        <v>2</v>
      </c>
      <c r="AR10" s="126">
        <v>2</v>
      </c>
      <c r="AS10" s="126">
        <v>2</v>
      </c>
      <c r="AT10" s="126">
        <v>3</v>
      </c>
      <c r="AU10" s="126">
        <v>2</v>
      </c>
      <c r="AV10" s="126">
        <v>2</v>
      </c>
      <c r="AW10" s="126">
        <v>3</v>
      </c>
      <c r="AX10" s="126">
        <v>2</v>
      </c>
      <c r="AY10" s="126">
        <v>3</v>
      </c>
      <c r="AZ10" s="126">
        <v>2</v>
      </c>
      <c r="BA10" s="126">
        <v>2</v>
      </c>
      <c r="BB10" s="124">
        <v>6</v>
      </c>
      <c r="BC10" s="124">
        <v>2</v>
      </c>
      <c r="BD10" s="124">
        <v>2</v>
      </c>
      <c r="BE10" s="124">
        <v>2</v>
      </c>
      <c r="BF10" s="419"/>
      <c r="BH10" s="126">
        <v>127</v>
      </c>
      <c r="BI10" s="419"/>
      <c r="BJ10" s="419"/>
      <c r="BK10" s="419"/>
      <c r="BL10" s="419"/>
      <c r="BM10" s="419"/>
      <c r="BN10" s="456"/>
      <c r="BO10" s="108">
        <f>SUM(F10:BE10)</f>
        <v>133</v>
      </c>
    </row>
    <row r="11" spans="1:67" s="108" customFormat="1" ht="39.75" customHeight="1">
      <c r="A11" s="124">
        <v>1</v>
      </c>
      <c r="B11" s="121" t="s">
        <v>1070</v>
      </c>
      <c r="C11" s="123" t="s">
        <v>369</v>
      </c>
      <c r="D11" s="122" t="s">
        <v>383</v>
      </c>
      <c r="E11" s="121" t="s">
        <v>1069</v>
      </c>
      <c r="F11" s="120">
        <v>2.5</v>
      </c>
      <c r="G11" s="120">
        <v>3</v>
      </c>
      <c r="H11" s="120">
        <v>4</v>
      </c>
      <c r="I11" s="120">
        <v>2</v>
      </c>
      <c r="J11" s="120">
        <v>3</v>
      </c>
      <c r="K11" s="120">
        <v>4</v>
      </c>
      <c r="L11" s="120">
        <v>2.5</v>
      </c>
      <c r="M11" s="120">
        <v>3</v>
      </c>
      <c r="N11" s="120">
        <v>2</v>
      </c>
      <c r="O11" s="120">
        <v>3</v>
      </c>
      <c r="P11" s="120">
        <v>2</v>
      </c>
      <c r="Q11" s="120">
        <v>4</v>
      </c>
      <c r="R11" s="120">
        <v>4</v>
      </c>
      <c r="S11" s="120">
        <v>2</v>
      </c>
      <c r="T11" s="120">
        <v>2</v>
      </c>
      <c r="U11" s="120">
        <v>2</v>
      </c>
      <c r="V11" s="120">
        <v>4</v>
      </c>
      <c r="W11" s="120">
        <v>2</v>
      </c>
      <c r="X11" s="120">
        <v>4</v>
      </c>
      <c r="Y11" s="120">
        <v>1</v>
      </c>
      <c r="Z11" s="120">
        <v>2</v>
      </c>
      <c r="AA11" s="120">
        <v>2.5</v>
      </c>
      <c r="AB11" s="120">
        <v>2</v>
      </c>
      <c r="AC11" s="120">
        <v>1.5</v>
      </c>
      <c r="AD11" s="120">
        <v>1</v>
      </c>
      <c r="AE11" s="120">
        <v>2</v>
      </c>
      <c r="AF11" s="120">
        <v>3</v>
      </c>
      <c r="AG11" s="120">
        <v>2.5</v>
      </c>
      <c r="AH11" s="120">
        <v>3.5</v>
      </c>
      <c r="AI11" s="120">
        <v>2</v>
      </c>
      <c r="AJ11" s="120">
        <v>2.5</v>
      </c>
      <c r="AK11" s="120">
        <v>2</v>
      </c>
      <c r="AL11" s="120">
        <v>2</v>
      </c>
      <c r="AM11" s="120">
        <v>2.5</v>
      </c>
      <c r="AN11" s="120">
        <v>3</v>
      </c>
      <c r="AO11" s="120">
        <v>2.5</v>
      </c>
      <c r="AP11" s="120">
        <v>1</v>
      </c>
      <c r="AQ11" s="120">
        <v>2</v>
      </c>
      <c r="AR11" s="120">
        <v>2.5</v>
      </c>
      <c r="AS11" s="120">
        <v>3</v>
      </c>
      <c r="AT11" s="120">
        <v>2</v>
      </c>
      <c r="AU11" s="120">
        <v>2</v>
      </c>
      <c r="AV11" s="120">
        <v>2</v>
      </c>
      <c r="AW11" s="120">
        <v>3.5</v>
      </c>
      <c r="AX11" s="120">
        <v>3.5</v>
      </c>
      <c r="AY11" s="120">
        <v>3</v>
      </c>
      <c r="AZ11" s="120">
        <v>1.5</v>
      </c>
      <c r="BA11" s="120">
        <v>2</v>
      </c>
      <c r="BB11" s="120" t="s">
        <v>73</v>
      </c>
      <c r="BC11" s="120">
        <v>2</v>
      </c>
      <c r="BD11" s="120">
        <v>2.5</v>
      </c>
      <c r="BE11" s="120">
        <v>2.5</v>
      </c>
      <c r="BF11" s="123">
        <v>13.385826771653543</v>
      </c>
      <c r="BG11" s="123" t="s">
        <v>114</v>
      </c>
      <c r="BH11" s="123" t="s">
        <v>246</v>
      </c>
      <c r="BI11" s="123" t="s">
        <v>76</v>
      </c>
      <c r="BJ11" s="123" t="s">
        <v>76</v>
      </c>
      <c r="BK11" s="123" t="s">
        <v>76</v>
      </c>
      <c r="BL11" s="123" t="s">
        <v>76</v>
      </c>
      <c r="BM11" s="123" t="s">
        <v>76</v>
      </c>
      <c r="BN11" s="264" t="s">
        <v>77</v>
      </c>
      <c r="BO11" s="269">
        <f>SUMPRODUCT(F11:BE11,$F$10:$BE$10)/127</f>
        <v>2.5393700787401574</v>
      </c>
    </row>
    <row r="12" ht="13.5" customHeight="1"/>
    <row r="13" spans="1:46" ht="13.5" customHeight="1">
      <c r="A13" s="114" t="s">
        <v>78</v>
      </c>
      <c r="C13" s="113" t="s">
        <v>700</v>
      </c>
      <c r="H13" s="112" t="s">
        <v>389</v>
      </c>
      <c r="T13" s="112" t="s">
        <v>79</v>
      </c>
      <c r="AB13" s="112" t="s">
        <v>97</v>
      </c>
      <c r="AJ13" s="112"/>
      <c r="AT13" s="112" t="s">
        <v>80</v>
      </c>
    </row>
    <row r="14" ht="13.5" customHeight="1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6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</row>
  </sheetData>
  <sheetProtection/>
  <mergeCells count="81">
    <mergeCell ref="BJ8:BJ10"/>
    <mergeCell ref="AP15:BN15"/>
    <mergeCell ref="AP16:BN16"/>
    <mergeCell ref="BN8:BN10"/>
    <mergeCell ref="BH8:BH9"/>
    <mergeCell ref="AY8:AY9"/>
    <mergeCell ref="AX8:AX9"/>
    <mergeCell ref="AS8:AS9"/>
    <mergeCell ref="AR8:AR9"/>
    <mergeCell ref="AI8:AI9"/>
    <mergeCell ref="AQ8:AQ9"/>
    <mergeCell ref="AK8:AK9"/>
    <mergeCell ref="AP22:BN22"/>
    <mergeCell ref="Y22:AN22"/>
    <mergeCell ref="BG8:BG9"/>
    <mergeCell ref="BB8:BE8"/>
    <mergeCell ref="BA8:BA9"/>
    <mergeCell ref="AZ8:AZ9"/>
    <mergeCell ref="BK8:BK10"/>
    <mergeCell ref="Y16:AN16"/>
    <mergeCell ref="AD8:AD9"/>
    <mergeCell ref="A8:A10"/>
    <mergeCell ref="C8:D10"/>
    <mergeCell ref="AB8:AB9"/>
    <mergeCell ref="AA8:AA9"/>
    <mergeCell ref="Z8:Z9"/>
    <mergeCell ref="AP8:AP9"/>
    <mergeCell ref="AO8:AO9"/>
    <mergeCell ref="AN8:AN9"/>
    <mergeCell ref="AM8:AM9"/>
    <mergeCell ref="AL8:AL9"/>
    <mergeCell ref="T8:T9"/>
    <mergeCell ref="BM8:BM10"/>
    <mergeCell ref="Q8:Q9"/>
    <mergeCell ref="BL8:BL10"/>
    <mergeCell ref="AH8:AH9"/>
    <mergeCell ref="AG8:AG9"/>
    <mergeCell ref="AF8:AF9"/>
    <mergeCell ref="AE8:AE9"/>
    <mergeCell ref="Y8:Y9"/>
    <mergeCell ref="S8:S9"/>
    <mergeCell ref="H8:H9"/>
    <mergeCell ref="G8:G9"/>
    <mergeCell ref="AC8:AC9"/>
    <mergeCell ref="AW8:AW9"/>
    <mergeCell ref="AV8:AV9"/>
    <mergeCell ref="AU8:AU9"/>
    <mergeCell ref="AT8:AT9"/>
    <mergeCell ref="W8:W9"/>
    <mergeCell ref="V8:V9"/>
    <mergeCell ref="U8:U9"/>
    <mergeCell ref="N8:N9"/>
    <mergeCell ref="BI8:BI10"/>
    <mergeCell ref="M8:M9"/>
    <mergeCell ref="BF8:BF10"/>
    <mergeCell ref="L8:L9"/>
    <mergeCell ref="P8:P9"/>
    <mergeCell ref="X8:X9"/>
    <mergeCell ref="R8:R9"/>
    <mergeCell ref="AJ8:AJ9"/>
    <mergeCell ref="O8:O9"/>
    <mergeCell ref="A22:E22"/>
    <mergeCell ref="F22:W22"/>
    <mergeCell ref="A16:E16"/>
    <mergeCell ref="F16:W16"/>
    <mergeCell ref="P1:BN1"/>
    <mergeCell ref="P2:BN2"/>
    <mergeCell ref="A4:BN4"/>
    <mergeCell ref="A5:BN5"/>
    <mergeCell ref="A7:E7"/>
    <mergeCell ref="A1:O1"/>
    <mergeCell ref="A17:E17"/>
    <mergeCell ref="F17:W17"/>
    <mergeCell ref="Y17:AO17"/>
    <mergeCell ref="K8:K9"/>
    <mergeCell ref="A2:O2"/>
    <mergeCell ref="J8:J9"/>
    <mergeCell ref="E8:E10"/>
    <mergeCell ref="I8:I9"/>
    <mergeCell ref="B8:B10"/>
    <mergeCell ref="F8:F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10">
      <selection activeCell="AL11" sqref="AL11"/>
    </sheetView>
  </sheetViews>
  <sheetFormatPr defaultColWidth="10.28125" defaultRowHeight="12.75" customHeight="1"/>
  <cols>
    <col min="1" max="1" width="1.7109375" style="108" customWidth="1"/>
    <col min="2" max="2" width="7.7109375" style="108" customWidth="1"/>
    <col min="3" max="3" width="8.140625" style="108" customWidth="1"/>
    <col min="4" max="4" width="3.7109375" style="108" customWidth="1"/>
    <col min="5" max="5" width="5.8515625" style="108" customWidth="1"/>
    <col min="6" max="14" width="2.28125" style="108" customWidth="1"/>
    <col min="15" max="30" width="2.421875" style="108" customWidth="1"/>
    <col min="31" max="59" width="2.421875" style="0" customWidth="1"/>
    <col min="60" max="60" width="3.421875" style="0" customWidth="1"/>
    <col min="61" max="65" width="1.421875" style="0" customWidth="1"/>
    <col min="66" max="66" width="5.00390625" style="0" customWidth="1"/>
    <col min="67" max="67" width="0.2890625" style="0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6" s="133" customFormat="1" ht="18.75" customHeight="1">
      <c r="A4" s="416" t="s">
        <v>135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</row>
    <row r="5" spans="1:66" s="169" customFormat="1" ht="17.25" customHeight="1">
      <c r="A5" s="413" t="s">
        <v>1071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</row>
    <row r="6" spans="1:66" s="169" customFormat="1" ht="10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</row>
    <row r="7" spans="1:66" s="172" customFormat="1" ht="19.5" customHeight="1">
      <c r="A7" s="365" t="s">
        <v>4</v>
      </c>
      <c r="B7" s="366"/>
      <c r="C7" s="366"/>
      <c r="D7" s="366"/>
      <c r="E7" s="367"/>
      <c r="F7" s="245">
        <v>1</v>
      </c>
      <c r="G7" s="245">
        <v>2</v>
      </c>
      <c r="H7" s="245">
        <v>3</v>
      </c>
      <c r="I7" s="245">
        <v>4</v>
      </c>
      <c r="J7" s="245">
        <v>5</v>
      </c>
      <c r="K7" s="245">
        <v>6</v>
      </c>
      <c r="L7" s="245">
        <v>7</v>
      </c>
      <c r="M7" s="245">
        <v>8</v>
      </c>
      <c r="N7" s="245">
        <v>9</v>
      </c>
      <c r="O7" s="245">
        <v>10</v>
      </c>
      <c r="P7" s="245">
        <v>11</v>
      </c>
      <c r="Q7" s="245">
        <v>12</v>
      </c>
      <c r="R7" s="245">
        <v>13</v>
      </c>
      <c r="S7" s="245">
        <v>14</v>
      </c>
      <c r="T7" s="245">
        <v>15</v>
      </c>
      <c r="U7" s="245">
        <v>16</v>
      </c>
      <c r="V7" s="245">
        <v>17</v>
      </c>
      <c r="W7" s="245">
        <v>18</v>
      </c>
      <c r="X7" s="245">
        <v>19</v>
      </c>
      <c r="Y7" s="245">
        <v>20</v>
      </c>
      <c r="Z7" s="245">
        <v>21</v>
      </c>
      <c r="AA7" s="245">
        <v>22</v>
      </c>
      <c r="AB7" s="245">
        <v>23</v>
      </c>
      <c r="AC7" s="245">
        <v>24</v>
      </c>
      <c r="AD7" s="245">
        <v>25</v>
      </c>
      <c r="AE7" s="245">
        <v>26</v>
      </c>
      <c r="AF7" s="245">
        <v>27</v>
      </c>
      <c r="AG7" s="245">
        <v>28</v>
      </c>
      <c r="AH7" s="245">
        <v>29</v>
      </c>
      <c r="AI7" s="245">
        <v>30</v>
      </c>
      <c r="AJ7" s="245">
        <v>31</v>
      </c>
      <c r="AK7" s="245">
        <v>32</v>
      </c>
      <c r="AL7" s="245">
        <v>33</v>
      </c>
      <c r="AM7" s="245">
        <v>34</v>
      </c>
      <c r="AN7" s="245">
        <v>35</v>
      </c>
      <c r="AO7" s="245">
        <v>36</v>
      </c>
      <c r="AP7" s="245">
        <v>37</v>
      </c>
      <c r="AQ7" s="245">
        <v>38</v>
      </c>
      <c r="AR7" s="245">
        <v>39</v>
      </c>
      <c r="AS7" s="245">
        <v>40</v>
      </c>
      <c r="AT7" s="245">
        <v>41</v>
      </c>
      <c r="AU7" s="245">
        <v>42</v>
      </c>
      <c r="AV7" s="245">
        <v>43</v>
      </c>
      <c r="AW7" s="245">
        <v>44</v>
      </c>
      <c r="AX7" s="245">
        <v>45</v>
      </c>
      <c r="AY7" s="245">
        <v>46</v>
      </c>
      <c r="AZ7" s="245">
        <v>47</v>
      </c>
      <c r="BA7" s="245">
        <v>48</v>
      </c>
      <c r="BB7" s="245">
        <v>49</v>
      </c>
      <c r="BC7" s="245">
        <v>50</v>
      </c>
      <c r="BD7" s="245">
        <v>51</v>
      </c>
      <c r="BE7" s="245">
        <v>52</v>
      </c>
      <c r="BF7" s="245"/>
      <c r="BG7" s="245"/>
      <c r="BH7" s="245"/>
      <c r="BI7" s="245"/>
      <c r="BJ7" s="245"/>
      <c r="BK7" s="245"/>
      <c r="BL7" s="245"/>
      <c r="BM7" s="245"/>
      <c r="BN7" s="245"/>
    </row>
    <row r="8" spans="1:66" s="108" customFormat="1" ht="68.25" customHeight="1">
      <c r="A8" s="424" t="s">
        <v>4</v>
      </c>
      <c r="B8" s="426" t="s">
        <v>5</v>
      </c>
      <c r="C8" s="426" t="s">
        <v>6</v>
      </c>
      <c r="D8" s="427"/>
      <c r="E8" s="430" t="s">
        <v>7</v>
      </c>
      <c r="F8" s="418" t="s">
        <v>985</v>
      </c>
      <c r="G8" s="418" t="s">
        <v>16</v>
      </c>
      <c r="H8" s="418" t="s">
        <v>21</v>
      </c>
      <c r="I8" s="418" t="s">
        <v>25</v>
      </c>
      <c r="J8" s="418" t="s">
        <v>1004</v>
      </c>
      <c r="K8" s="418" t="s">
        <v>1003</v>
      </c>
      <c r="L8" s="418" t="s">
        <v>1001</v>
      </c>
      <c r="M8" s="418" t="s">
        <v>48</v>
      </c>
      <c r="N8" s="418" t="s">
        <v>22</v>
      </c>
      <c r="O8" s="418" t="s">
        <v>989</v>
      </c>
      <c r="P8" s="418" t="s">
        <v>986</v>
      </c>
      <c r="Q8" s="418" t="s">
        <v>1002</v>
      </c>
      <c r="R8" s="418" t="s">
        <v>20</v>
      </c>
      <c r="S8" s="418" t="s">
        <v>997</v>
      </c>
      <c r="T8" s="418" t="s">
        <v>987</v>
      </c>
      <c r="U8" s="418" t="s">
        <v>995</v>
      </c>
      <c r="V8" s="418" t="s">
        <v>1000</v>
      </c>
      <c r="W8" s="418" t="s">
        <v>1067</v>
      </c>
      <c r="X8" s="418" t="s">
        <v>29</v>
      </c>
      <c r="Y8" s="418" t="s">
        <v>52</v>
      </c>
      <c r="Z8" s="418" t="s">
        <v>40</v>
      </c>
      <c r="AA8" s="418" t="s">
        <v>1015</v>
      </c>
      <c r="AB8" s="418" t="s">
        <v>1012</v>
      </c>
      <c r="AC8" s="418" t="s">
        <v>1014</v>
      </c>
      <c r="AD8" s="418" t="s">
        <v>33</v>
      </c>
      <c r="AE8" s="418" t="s">
        <v>990</v>
      </c>
      <c r="AF8" s="418" t="s">
        <v>35</v>
      </c>
      <c r="AG8" s="418" t="s">
        <v>999</v>
      </c>
      <c r="AH8" s="418" t="s">
        <v>998</v>
      </c>
      <c r="AI8" s="418" t="s">
        <v>1007</v>
      </c>
      <c r="AJ8" s="418" t="s">
        <v>994</v>
      </c>
      <c r="AK8" s="418" t="s">
        <v>42</v>
      </c>
      <c r="AL8" s="418" t="s">
        <v>1009</v>
      </c>
      <c r="AM8" s="418" t="s">
        <v>12</v>
      </c>
      <c r="AN8" s="418" t="s">
        <v>996</v>
      </c>
      <c r="AO8" s="418" t="s">
        <v>988</v>
      </c>
      <c r="AP8" s="418" t="s">
        <v>43</v>
      </c>
      <c r="AQ8" s="418" t="s">
        <v>992</v>
      </c>
      <c r="AR8" s="418" t="s">
        <v>44</v>
      </c>
      <c r="AS8" s="418" t="s">
        <v>9</v>
      </c>
      <c r="AT8" s="418" t="s">
        <v>1013</v>
      </c>
      <c r="AU8" s="418" t="s">
        <v>1010</v>
      </c>
      <c r="AV8" s="418" t="s">
        <v>133</v>
      </c>
      <c r="AW8" s="418" t="s">
        <v>1008</v>
      </c>
      <c r="AX8" s="418" t="s">
        <v>991</v>
      </c>
      <c r="AY8" s="418" t="s">
        <v>993</v>
      </c>
      <c r="AZ8" s="418" t="s">
        <v>1011</v>
      </c>
      <c r="BA8" s="418" t="s">
        <v>1006</v>
      </c>
      <c r="BB8" s="465" t="s">
        <v>57</v>
      </c>
      <c r="BC8" s="422"/>
      <c r="BD8" s="422"/>
      <c r="BE8" s="423"/>
      <c r="BF8" s="418" t="s">
        <v>58</v>
      </c>
      <c r="BG8" s="418" t="s">
        <v>59</v>
      </c>
      <c r="BH8" s="418" t="s">
        <v>60</v>
      </c>
      <c r="BI8" s="418" t="s">
        <v>61</v>
      </c>
      <c r="BJ8" s="418" t="s">
        <v>62</v>
      </c>
      <c r="BK8" s="418" t="s">
        <v>63</v>
      </c>
      <c r="BL8" s="418" t="s">
        <v>64</v>
      </c>
      <c r="BM8" s="418" t="s">
        <v>132</v>
      </c>
      <c r="BN8" s="455" t="s">
        <v>65</v>
      </c>
    </row>
    <row r="9" spans="1:66" s="108" customFormat="1" ht="137.25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127" t="s">
        <v>68</v>
      </c>
      <c r="BC9" s="127" t="s">
        <v>982</v>
      </c>
      <c r="BD9" s="127" t="s">
        <v>983</v>
      </c>
      <c r="BE9" s="127" t="s">
        <v>984</v>
      </c>
      <c r="BF9" s="418"/>
      <c r="BG9" s="419"/>
      <c r="BH9" s="419"/>
      <c r="BI9" s="418"/>
      <c r="BJ9" s="418"/>
      <c r="BK9" s="418"/>
      <c r="BL9" s="418"/>
      <c r="BM9" s="418"/>
      <c r="BN9" s="455"/>
    </row>
    <row r="10" spans="1:66" s="108" customFormat="1" ht="18.75" customHeight="1">
      <c r="A10" s="425"/>
      <c r="B10" s="428"/>
      <c r="C10" s="428"/>
      <c r="D10" s="429"/>
      <c r="E10" s="431"/>
      <c r="F10" s="126">
        <v>3</v>
      </c>
      <c r="G10" s="126">
        <v>3</v>
      </c>
      <c r="H10" s="126">
        <v>3</v>
      </c>
      <c r="I10" s="126">
        <v>2</v>
      </c>
      <c r="J10" s="126">
        <v>3</v>
      </c>
      <c r="K10" s="126">
        <v>3</v>
      </c>
      <c r="L10" s="126">
        <v>3</v>
      </c>
      <c r="M10" s="126">
        <v>2</v>
      </c>
      <c r="N10" s="126">
        <v>3</v>
      </c>
      <c r="O10" s="126">
        <v>2</v>
      </c>
      <c r="P10" s="126">
        <v>2</v>
      </c>
      <c r="Q10" s="126">
        <v>2</v>
      </c>
      <c r="R10" s="126">
        <v>6</v>
      </c>
      <c r="S10" s="126">
        <v>2</v>
      </c>
      <c r="T10" s="126">
        <v>2</v>
      </c>
      <c r="U10" s="126">
        <v>2</v>
      </c>
      <c r="V10" s="126">
        <v>2</v>
      </c>
      <c r="W10" s="126">
        <v>2</v>
      </c>
      <c r="X10" s="126">
        <v>2</v>
      </c>
      <c r="Y10" s="126">
        <v>2</v>
      </c>
      <c r="Z10" s="126">
        <v>3</v>
      </c>
      <c r="AA10" s="126">
        <v>3</v>
      </c>
      <c r="AB10" s="126">
        <v>2</v>
      </c>
      <c r="AC10" s="126">
        <v>3</v>
      </c>
      <c r="AD10" s="126">
        <v>2</v>
      </c>
      <c r="AE10" s="126">
        <v>2</v>
      </c>
      <c r="AF10" s="126">
        <v>2</v>
      </c>
      <c r="AG10" s="126">
        <v>3</v>
      </c>
      <c r="AH10" s="126">
        <v>3</v>
      </c>
      <c r="AI10" s="126">
        <v>3</v>
      </c>
      <c r="AJ10" s="126">
        <v>2</v>
      </c>
      <c r="AK10" s="126">
        <v>3</v>
      </c>
      <c r="AL10" s="126">
        <v>2</v>
      </c>
      <c r="AM10" s="126">
        <v>2</v>
      </c>
      <c r="AN10" s="126">
        <v>3</v>
      </c>
      <c r="AO10" s="126">
        <v>2</v>
      </c>
      <c r="AP10" s="126">
        <v>5</v>
      </c>
      <c r="AQ10" s="126">
        <v>2</v>
      </c>
      <c r="AR10" s="126">
        <v>2</v>
      </c>
      <c r="AS10" s="126">
        <v>2</v>
      </c>
      <c r="AT10" s="126">
        <v>3</v>
      </c>
      <c r="AU10" s="126">
        <v>2</v>
      </c>
      <c r="AV10" s="126">
        <v>2</v>
      </c>
      <c r="AW10" s="126">
        <v>3</v>
      </c>
      <c r="AX10" s="126">
        <v>2</v>
      </c>
      <c r="AY10" s="126">
        <v>3</v>
      </c>
      <c r="AZ10" s="126">
        <v>2</v>
      </c>
      <c r="BA10" s="126">
        <v>2</v>
      </c>
      <c r="BB10" s="124">
        <v>6</v>
      </c>
      <c r="BC10" s="124">
        <v>2</v>
      </c>
      <c r="BD10" s="124">
        <v>2</v>
      </c>
      <c r="BE10" s="124">
        <v>2</v>
      </c>
      <c r="BF10" s="419"/>
      <c r="BH10" s="126">
        <v>127</v>
      </c>
      <c r="BI10" s="419"/>
      <c r="BJ10" s="419"/>
      <c r="BK10" s="419"/>
      <c r="BL10" s="419"/>
      <c r="BM10" s="419"/>
      <c r="BN10" s="456"/>
    </row>
    <row r="11" spans="1:67" s="108" customFormat="1" ht="34.5" customHeight="1">
      <c r="A11" s="124">
        <v>1</v>
      </c>
      <c r="B11" s="121" t="s">
        <v>1075</v>
      </c>
      <c r="C11" s="123" t="s">
        <v>1074</v>
      </c>
      <c r="D11" s="122" t="s">
        <v>284</v>
      </c>
      <c r="E11" s="121" t="s">
        <v>1073</v>
      </c>
      <c r="F11" s="120">
        <v>1.5</v>
      </c>
      <c r="G11" s="120">
        <v>2</v>
      </c>
      <c r="H11" s="120">
        <v>1.5</v>
      </c>
      <c r="I11" s="120">
        <v>1</v>
      </c>
      <c r="J11" s="120">
        <v>1</v>
      </c>
      <c r="K11" s="120">
        <v>3</v>
      </c>
      <c r="L11" s="120">
        <v>2.5</v>
      </c>
      <c r="M11" s="120">
        <v>2.5</v>
      </c>
      <c r="N11" s="120">
        <v>3</v>
      </c>
      <c r="O11" s="120">
        <v>2.5</v>
      </c>
      <c r="P11" s="120">
        <v>1</v>
      </c>
      <c r="Q11" s="120">
        <v>1.5</v>
      </c>
      <c r="R11" s="120">
        <v>4</v>
      </c>
      <c r="S11" s="120">
        <v>1.5</v>
      </c>
      <c r="T11" s="120">
        <v>2</v>
      </c>
      <c r="U11" s="120">
        <v>2</v>
      </c>
      <c r="V11" s="120">
        <v>1.5</v>
      </c>
      <c r="W11" s="120">
        <v>2</v>
      </c>
      <c r="X11" s="120">
        <v>2</v>
      </c>
      <c r="Y11" s="120">
        <v>2</v>
      </c>
      <c r="Z11" s="120">
        <v>2</v>
      </c>
      <c r="AA11" s="120">
        <v>2</v>
      </c>
      <c r="AB11" s="120">
        <v>1</v>
      </c>
      <c r="AC11" s="120">
        <v>1</v>
      </c>
      <c r="AD11" s="120">
        <v>1</v>
      </c>
      <c r="AE11" s="120">
        <v>2.5</v>
      </c>
      <c r="AF11" s="120">
        <v>1.5</v>
      </c>
      <c r="AG11" s="120">
        <v>1.5</v>
      </c>
      <c r="AH11" s="120">
        <v>3.5</v>
      </c>
      <c r="AI11" s="120">
        <v>2</v>
      </c>
      <c r="AJ11" s="120">
        <v>1</v>
      </c>
      <c r="AK11" s="120">
        <v>3</v>
      </c>
      <c r="AL11" s="120">
        <v>1.5</v>
      </c>
      <c r="AM11" s="120">
        <v>1.5</v>
      </c>
      <c r="AN11" s="120">
        <v>2</v>
      </c>
      <c r="AO11" s="120">
        <v>3.5</v>
      </c>
      <c r="AP11" s="120">
        <v>3.5</v>
      </c>
      <c r="AQ11" s="120">
        <v>3</v>
      </c>
      <c r="AR11" s="120">
        <v>1.5</v>
      </c>
      <c r="AS11" s="120">
        <v>2.5</v>
      </c>
      <c r="AT11" s="120">
        <v>1.5</v>
      </c>
      <c r="AU11" s="120">
        <v>1</v>
      </c>
      <c r="AV11" s="120">
        <v>3</v>
      </c>
      <c r="AW11" s="120">
        <v>2.5</v>
      </c>
      <c r="AX11" s="120">
        <v>1</v>
      </c>
      <c r="AY11" s="120">
        <v>3</v>
      </c>
      <c r="AZ11" s="120">
        <v>3</v>
      </c>
      <c r="BA11" s="120">
        <v>2</v>
      </c>
      <c r="BB11" s="120" t="s">
        <v>73</v>
      </c>
      <c r="BC11" s="120">
        <v>2</v>
      </c>
      <c r="BD11" s="120">
        <v>3</v>
      </c>
      <c r="BE11" s="120">
        <v>3</v>
      </c>
      <c r="BF11" s="123">
        <v>33.85826771653543</v>
      </c>
      <c r="BG11" s="123" t="s">
        <v>114</v>
      </c>
      <c r="BH11" s="123" t="s">
        <v>1072</v>
      </c>
      <c r="BI11" s="123" t="s">
        <v>76</v>
      </c>
      <c r="BJ11" s="123" t="s">
        <v>76</v>
      </c>
      <c r="BK11" s="123" t="s">
        <v>76</v>
      </c>
      <c r="BL11" s="123" t="s">
        <v>76</v>
      </c>
      <c r="BM11" s="123" t="s">
        <v>76</v>
      </c>
      <c r="BN11" s="264" t="s">
        <v>101</v>
      </c>
      <c r="BO11" s="269">
        <f>SUMPRODUCT(F11:BE11,$F$10:$BE$10)/127</f>
        <v>2.1811023622047245</v>
      </c>
    </row>
    <row r="12" spans="1:9" s="174" customFormat="1" ht="15.75" customHeight="1">
      <c r="A12" s="271"/>
      <c r="B12" s="273"/>
      <c r="C12" s="273"/>
      <c r="D12" s="272"/>
      <c r="E12" s="272"/>
      <c r="F12" s="272"/>
      <c r="G12" s="272"/>
      <c r="H12" s="271"/>
      <c r="I12" s="271"/>
    </row>
    <row r="13" spans="1:46" s="108" customFormat="1" ht="12.75">
      <c r="A13" s="114" t="s">
        <v>78</v>
      </c>
      <c r="B13" s="270"/>
      <c r="C13" s="113" t="s">
        <v>700</v>
      </c>
      <c r="D13" s="270"/>
      <c r="E13" s="270"/>
      <c r="F13" s="270"/>
      <c r="G13" s="270"/>
      <c r="H13" s="112" t="s">
        <v>389</v>
      </c>
      <c r="I13" s="270"/>
      <c r="T13" s="112" t="s">
        <v>79</v>
      </c>
      <c r="AB13" s="112" t="s">
        <v>100</v>
      </c>
      <c r="AJ13" s="112"/>
      <c r="AT13" s="112" t="s">
        <v>434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6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</row>
  </sheetData>
  <sheetProtection/>
  <mergeCells count="81">
    <mergeCell ref="AP22:BN22"/>
    <mergeCell ref="BG8:BG9"/>
    <mergeCell ref="BB8:BE8"/>
    <mergeCell ref="BA8:BA9"/>
    <mergeCell ref="AZ8:AZ9"/>
    <mergeCell ref="AY8:AY9"/>
    <mergeCell ref="AX8:AX9"/>
    <mergeCell ref="AW8:AW9"/>
    <mergeCell ref="BN8:BN10"/>
    <mergeCell ref="AP15:BN15"/>
    <mergeCell ref="AP16:BN16"/>
    <mergeCell ref="AV8:AV9"/>
    <mergeCell ref="AU8:AU9"/>
    <mergeCell ref="AT8:AT9"/>
    <mergeCell ref="AS8:AS9"/>
    <mergeCell ref="AR8:AR9"/>
    <mergeCell ref="BM8:BM10"/>
    <mergeCell ref="BJ8:BJ10"/>
    <mergeCell ref="BL8:BL10"/>
    <mergeCell ref="AE8:AE9"/>
    <mergeCell ref="AD8:AD9"/>
    <mergeCell ref="AJ8:AJ9"/>
    <mergeCell ref="AI8:AI9"/>
    <mergeCell ref="AH8:AH9"/>
    <mergeCell ref="AG8:AG9"/>
    <mergeCell ref="BK8:BK10"/>
    <mergeCell ref="AF8:AF9"/>
    <mergeCell ref="Y8:Y9"/>
    <mergeCell ref="BH8:BH9"/>
    <mergeCell ref="O8:O9"/>
    <mergeCell ref="AQ8:AQ9"/>
    <mergeCell ref="AP8:AP9"/>
    <mergeCell ref="AO8:AO9"/>
    <mergeCell ref="AN8:AN9"/>
    <mergeCell ref="Q8:Q9"/>
    <mergeCell ref="N8:N9"/>
    <mergeCell ref="BI8:BI10"/>
    <mergeCell ref="U8:U9"/>
    <mergeCell ref="V8:V9"/>
    <mergeCell ref="AM8:AM9"/>
    <mergeCell ref="AL8:AL9"/>
    <mergeCell ref="BF8:BF10"/>
    <mergeCell ref="AC8:AC9"/>
    <mergeCell ref="X8:X9"/>
    <mergeCell ref="W8:W9"/>
    <mergeCell ref="L8:L9"/>
    <mergeCell ref="A8:A10"/>
    <mergeCell ref="C8:D10"/>
    <mergeCell ref="AB8:AB9"/>
    <mergeCell ref="AA8:AA9"/>
    <mergeCell ref="Z8:Z9"/>
    <mergeCell ref="P8:P9"/>
    <mergeCell ref="T8:T9"/>
    <mergeCell ref="S8:S9"/>
    <mergeCell ref="R8:R9"/>
    <mergeCell ref="A4:BN4"/>
    <mergeCell ref="A5:BN5"/>
    <mergeCell ref="P1:BN1"/>
    <mergeCell ref="P2:BN2"/>
    <mergeCell ref="A1:O1"/>
    <mergeCell ref="K8:K9"/>
    <mergeCell ref="A2:O2"/>
    <mergeCell ref="J8:J9"/>
    <mergeCell ref="E8:E10"/>
    <mergeCell ref="I8:I9"/>
    <mergeCell ref="A7:E7"/>
    <mergeCell ref="A16:E16"/>
    <mergeCell ref="F16:W16"/>
    <mergeCell ref="Y16:AN16"/>
    <mergeCell ref="B8:B10"/>
    <mergeCell ref="H8:H9"/>
    <mergeCell ref="G8:G9"/>
    <mergeCell ref="F8:F9"/>
    <mergeCell ref="M8:M9"/>
    <mergeCell ref="AK8:AK9"/>
    <mergeCell ref="A17:E17"/>
    <mergeCell ref="F17:W17"/>
    <mergeCell ref="Y17:AO17"/>
    <mergeCell ref="A22:E22"/>
    <mergeCell ref="F22:W22"/>
    <mergeCell ref="Y22:AN22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10">
      <selection activeCell="AK11" sqref="AK11"/>
    </sheetView>
  </sheetViews>
  <sheetFormatPr defaultColWidth="10.28125" defaultRowHeight="12.75" customHeight="1"/>
  <cols>
    <col min="1" max="1" width="2.140625" style="108" customWidth="1"/>
    <col min="2" max="2" width="9.00390625" style="108" customWidth="1"/>
    <col min="3" max="3" width="10.140625" style="108" customWidth="1"/>
    <col min="4" max="4" width="6.421875" style="108" customWidth="1"/>
    <col min="5" max="5" width="6.57421875" style="108" customWidth="1"/>
    <col min="6" max="30" width="2.421875" style="108" customWidth="1"/>
    <col min="31" max="57" width="2.421875" style="0" customWidth="1"/>
    <col min="58" max="58" width="3.57421875" style="0" customWidth="1"/>
    <col min="59" max="63" width="1.57421875" style="0" customWidth="1"/>
    <col min="64" max="64" width="4.421875" style="0" customWidth="1"/>
    <col min="65" max="65" width="10.28125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247"/>
      <c r="BN1" s="247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247"/>
      <c r="BN2" s="247"/>
    </row>
    <row r="3" s="108" customFormat="1" ht="9" customHeight="1"/>
    <row r="4" spans="1:66" s="108" customFormat="1" ht="18.75" customHeight="1">
      <c r="A4" s="377" t="s">
        <v>135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246"/>
      <c r="BN4" s="246"/>
    </row>
    <row r="5" spans="1:64" s="128" customFormat="1" ht="17.25" customHeight="1">
      <c r="A5" s="413" t="s">
        <v>1112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</row>
    <row r="6" spans="1:64" s="128" customFormat="1" ht="10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</row>
    <row r="7" spans="1:64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/>
      <c r="BE7" s="266"/>
      <c r="BF7" s="266"/>
      <c r="BG7" s="266"/>
      <c r="BH7" s="266"/>
      <c r="BI7" s="266"/>
      <c r="BJ7" s="266"/>
      <c r="BK7" s="266"/>
      <c r="BL7" s="266"/>
    </row>
    <row r="8" spans="1:64" s="108" customFormat="1" ht="68.25" customHeight="1">
      <c r="A8" s="424" t="s">
        <v>4</v>
      </c>
      <c r="B8" s="426" t="s">
        <v>5</v>
      </c>
      <c r="C8" s="426" t="s">
        <v>6</v>
      </c>
      <c r="D8" s="427"/>
      <c r="E8" s="430" t="s">
        <v>7</v>
      </c>
      <c r="F8" s="418" t="s">
        <v>1111</v>
      </c>
      <c r="G8" s="418" t="s">
        <v>1110</v>
      </c>
      <c r="H8" s="418" t="s">
        <v>43</v>
      </c>
      <c r="I8" s="418" t="s">
        <v>1109</v>
      </c>
      <c r="J8" s="418" t="s">
        <v>1108</v>
      </c>
      <c r="K8" s="418" t="s">
        <v>29</v>
      </c>
      <c r="L8" s="418" t="s">
        <v>164</v>
      </c>
      <c r="M8" s="418" t="s">
        <v>1107</v>
      </c>
      <c r="N8" s="418" t="s">
        <v>319</v>
      </c>
      <c r="O8" s="418" t="s">
        <v>1106</v>
      </c>
      <c r="P8" s="418" t="s">
        <v>1105</v>
      </c>
      <c r="Q8" s="418" t="s">
        <v>1104</v>
      </c>
      <c r="R8" s="418" t="s">
        <v>171</v>
      </c>
      <c r="S8" s="418" t="s">
        <v>545</v>
      </c>
      <c r="T8" s="418" t="s">
        <v>154</v>
      </c>
      <c r="U8" s="418" t="s">
        <v>52</v>
      </c>
      <c r="V8" s="418" t="s">
        <v>16</v>
      </c>
      <c r="W8" s="418" t="s">
        <v>1103</v>
      </c>
      <c r="X8" s="418" t="s">
        <v>1102</v>
      </c>
      <c r="Y8" s="418" t="s">
        <v>1101</v>
      </c>
      <c r="Z8" s="418" t="s">
        <v>1100</v>
      </c>
      <c r="AA8" s="418" t="s">
        <v>1099</v>
      </c>
      <c r="AB8" s="418" t="s">
        <v>1098</v>
      </c>
      <c r="AC8" s="418" t="s">
        <v>1097</v>
      </c>
      <c r="AD8" s="418" t="s">
        <v>1096</v>
      </c>
      <c r="AE8" s="418" t="s">
        <v>1095</v>
      </c>
      <c r="AF8" s="418" t="s">
        <v>22</v>
      </c>
      <c r="AG8" s="418" t="s">
        <v>40</v>
      </c>
      <c r="AH8" s="418" t="s">
        <v>9</v>
      </c>
      <c r="AI8" s="418" t="s">
        <v>159</v>
      </c>
      <c r="AJ8" s="418" t="s">
        <v>12</v>
      </c>
      <c r="AK8" s="418" t="s">
        <v>1094</v>
      </c>
      <c r="AL8" s="418" t="s">
        <v>1093</v>
      </c>
      <c r="AM8" s="418" t="s">
        <v>1092</v>
      </c>
      <c r="AN8" s="418" t="s">
        <v>1091</v>
      </c>
      <c r="AO8" s="418" t="s">
        <v>1090</v>
      </c>
      <c r="AP8" s="418" t="s">
        <v>1089</v>
      </c>
      <c r="AQ8" s="418" t="s">
        <v>1088</v>
      </c>
      <c r="AR8" s="418" t="s">
        <v>1087</v>
      </c>
      <c r="AS8" s="418" t="s">
        <v>1086</v>
      </c>
      <c r="AT8" s="418" t="s">
        <v>20</v>
      </c>
      <c r="AU8" s="418" t="s">
        <v>41</v>
      </c>
      <c r="AV8" s="418" t="s">
        <v>1085</v>
      </c>
      <c r="AW8" s="418" t="s">
        <v>1084</v>
      </c>
      <c r="AX8" s="418" t="s">
        <v>33</v>
      </c>
      <c r="AY8" s="418" t="s">
        <v>1083</v>
      </c>
      <c r="AZ8" s="418" t="s">
        <v>1082</v>
      </c>
      <c r="BA8" s="418" t="s">
        <v>1081</v>
      </c>
      <c r="BB8" s="418" t="s">
        <v>1080</v>
      </c>
      <c r="BC8" s="456" t="s">
        <v>57</v>
      </c>
      <c r="BD8" s="418" t="s">
        <v>58</v>
      </c>
      <c r="BE8" s="418" t="s">
        <v>59</v>
      </c>
      <c r="BF8" s="418" t="s">
        <v>60</v>
      </c>
      <c r="BG8" s="418" t="s">
        <v>61</v>
      </c>
      <c r="BH8" s="418" t="s">
        <v>62</v>
      </c>
      <c r="BI8" s="418" t="s">
        <v>63</v>
      </c>
      <c r="BJ8" s="418" t="s">
        <v>64</v>
      </c>
      <c r="BK8" s="418" t="s">
        <v>132</v>
      </c>
      <c r="BL8" s="455" t="s">
        <v>65</v>
      </c>
    </row>
    <row r="9" spans="1:64" s="108" customFormat="1" ht="117.75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127" t="s">
        <v>68</v>
      </c>
      <c r="BD9" s="418"/>
      <c r="BE9" s="419"/>
      <c r="BF9" s="419"/>
      <c r="BG9" s="418"/>
      <c r="BH9" s="418"/>
      <c r="BI9" s="418"/>
      <c r="BJ9" s="418"/>
      <c r="BK9" s="418"/>
      <c r="BL9" s="455"/>
    </row>
    <row r="10" spans="1:65" s="108" customFormat="1" ht="14.25" customHeight="1">
      <c r="A10" s="425"/>
      <c r="B10" s="428"/>
      <c r="C10" s="428"/>
      <c r="D10" s="429"/>
      <c r="E10" s="431"/>
      <c r="F10" s="126">
        <v>2</v>
      </c>
      <c r="G10" s="126">
        <v>2</v>
      </c>
      <c r="H10" s="126">
        <v>5</v>
      </c>
      <c r="I10" s="126">
        <v>2</v>
      </c>
      <c r="J10" s="126">
        <v>3</v>
      </c>
      <c r="K10" s="126">
        <v>2</v>
      </c>
      <c r="L10" s="126">
        <v>2</v>
      </c>
      <c r="M10" s="126">
        <v>3</v>
      </c>
      <c r="N10" s="126">
        <v>3</v>
      </c>
      <c r="O10" s="126">
        <v>2</v>
      </c>
      <c r="P10" s="126">
        <v>3</v>
      </c>
      <c r="Q10" s="126">
        <v>2</v>
      </c>
      <c r="R10" s="126">
        <v>3</v>
      </c>
      <c r="S10" s="126">
        <v>3</v>
      </c>
      <c r="T10" s="126">
        <v>2</v>
      </c>
      <c r="U10" s="126">
        <v>2</v>
      </c>
      <c r="V10" s="126">
        <v>3</v>
      </c>
      <c r="W10" s="126">
        <v>2</v>
      </c>
      <c r="X10" s="126">
        <v>3</v>
      </c>
      <c r="Y10" s="126">
        <v>2</v>
      </c>
      <c r="Z10" s="126">
        <v>2</v>
      </c>
      <c r="AA10" s="126">
        <v>3</v>
      </c>
      <c r="AB10" s="126">
        <v>2</v>
      </c>
      <c r="AC10" s="126">
        <v>2</v>
      </c>
      <c r="AD10" s="126">
        <v>3</v>
      </c>
      <c r="AE10" s="126">
        <v>2</v>
      </c>
      <c r="AF10" s="126">
        <v>3</v>
      </c>
      <c r="AG10" s="126">
        <v>3</v>
      </c>
      <c r="AH10" s="126">
        <v>2</v>
      </c>
      <c r="AI10" s="126">
        <v>2</v>
      </c>
      <c r="AJ10" s="126">
        <v>2</v>
      </c>
      <c r="AK10" s="126">
        <v>2</v>
      </c>
      <c r="AL10" s="126">
        <v>2</v>
      </c>
      <c r="AM10" s="126">
        <v>2</v>
      </c>
      <c r="AN10" s="126">
        <v>2</v>
      </c>
      <c r="AO10" s="126">
        <v>2</v>
      </c>
      <c r="AP10" s="126">
        <v>3</v>
      </c>
      <c r="AQ10" s="126">
        <v>2</v>
      </c>
      <c r="AR10" s="126">
        <v>3</v>
      </c>
      <c r="AS10" s="126">
        <v>3</v>
      </c>
      <c r="AT10" s="126">
        <v>4</v>
      </c>
      <c r="AU10" s="126">
        <v>3</v>
      </c>
      <c r="AV10" s="126">
        <v>2</v>
      </c>
      <c r="AW10" s="126">
        <v>2</v>
      </c>
      <c r="AX10" s="126">
        <v>2</v>
      </c>
      <c r="AY10" s="126">
        <v>2</v>
      </c>
      <c r="AZ10" s="126">
        <v>2</v>
      </c>
      <c r="BA10" s="126">
        <v>2</v>
      </c>
      <c r="BB10" s="126">
        <v>2</v>
      </c>
      <c r="BC10" s="124">
        <v>6</v>
      </c>
      <c r="BD10" s="419"/>
      <c r="BF10" s="126">
        <v>125</v>
      </c>
      <c r="BG10" s="419"/>
      <c r="BH10" s="419"/>
      <c r="BI10" s="419"/>
      <c r="BJ10" s="419"/>
      <c r="BK10" s="419"/>
      <c r="BL10" s="456"/>
      <c r="BM10" s="108">
        <f>SUM(F10:BC10)</f>
        <v>125</v>
      </c>
    </row>
    <row r="11" spans="1:65" s="108" customFormat="1" ht="39.75" customHeight="1">
      <c r="A11" s="124">
        <v>1</v>
      </c>
      <c r="B11" s="121" t="s">
        <v>1079</v>
      </c>
      <c r="C11" s="123" t="s">
        <v>399</v>
      </c>
      <c r="D11" s="122" t="s">
        <v>921</v>
      </c>
      <c r="E11" s="121" t="s">
        <v>1078</v>
      </c>
      <c r="F11" s="120">
        <v>3.5</v>
      </c>
      <c r="G11" s="120">
        <v>2.5</v>
      </c>
      <c r="H11" s="120">
        <v>2.5</v>
      </c>
      <c r="I11" s="120">
        <v>3.5</v>
      </c>
      <c r="J11" s="120">
        <v>3.5</v>
      </c>
      <c r="K11" s="120">
        <v>2.5</v>
      </c>
      <c r="L11" s="120">
        <v>2</v>
      </c>
      <c r="M11" s="120">
        <v>2</v>
      </c>
      <c r="N11" s="120">
        <v>1.5</v>
      </c>
      <c r="O11" s="120">
        <v>2.5</v>
      </c>
      <c r="P11" s="120">
        <v>3.5</v>
      </c>
      <c r="Q11" s="120">
        <v>2.5</v>
      </c>
      <c r="R11" s="120">
        <v>3</v>
      </c>
      <c r="S11" s="120">
        <v>1</v>
      </c>
      <c r="T11" s="120">
        <v>4</v>
      </c>
      <c r="U11" s="120">
        <v>1</v>
      </c>
      <c r="V11" s="120">
        <v>4</v>
      </c>
      <c r="W11" s="120">
        <v>3</v>
      </c>
      <c r="X11" s="120">
        <v>3.5</v>
      </c>
      <c r="Y11" s="120">
        <v>2.5</v>
      </c>
      <c r="Z11" s="120">
        <v>2</v>
      </c>
      <c r="AA11" s="120">
        <v>4</v>
      </c>
      <c r="AB11" s="120">
        <v>2.5</v>
      </c>
      <c r="AC11" s="120">
        <v>3</v>
      </c>
      <c r="AD11" s="120">
        <v>3.5</v>
      </c>
      <c r="AE11" s="120">
        <v>3.5</v>
      </c>
      <c r="AF11" s="120">
        <v>1</v>
      </c>
      <c r="AG11" s="120">
        <v>1</v>
      </c>
      <c r="AH11" s="120">
        <v>3</v>
      </c>
      <c r="AI11" s="120">
        <v>1</v>
      </c>
      <c r="AJ11" s="120">
        <v>3</v>
      </c>
      <c r="AK11" s="120">
        <v>3.5</v>
      </c>
      <c r="AL11" s="120">
        <v>4</v>
      </c>
      <c r="AM11" s="120">
        <v>3.5</v>
      </c>
      <c r="AN11" s="120">
        <v>2</v>
      </c>
      <c r="AO11" s="120">
        <v>3</v>
      </c>
      <c r="AP11" s="120">
        <v>3.5</v>
      </c>
      <c r="AQ11" s="120">
        <v>4</v>
      </c>
      <c r="AR11" s="120">
        <v>4</v>
      </c>
      <c r="AS11" s="120">
        <v>3.5</v>
      </c>
      <c r="AT11" s="120">
        <v>3.5</v>
      </c>
      <c r="AU11" s="120">
        <v>2</v>
      </c>
      <c r="AV11" s="120">
        <v>2.5</v>
      </c>
      <c r="AW11" s="120">
        <v>2.5</v>
      </c>
      <c r="AX11" s="120">
        <v>1</v>
      </c>
      <c r="AY11" s="120">
        <v>1</v>
      </c>
      <c r="AZ11" s="120">
        <v>3</v>
      </c>
      <c r="BA11" s="120">
        <v>2.5</v>
      </c>
      <c r="BB11" s="120">
        <v>3</v>
      </c>
      <c r="BC11" s="120">
        <v>3</v>
      </c>
      <c r="BD11" s="123" t="s">
        <v>348</v>
      </c>
      <c r="BE11" s="123" t="s">
        <v>74</v>
      </c>
      <c r="BF11" s="123" t="s">
        <v>868</v>
      </c>
      <c r="BG11" s="123" t="s">
        <v>76</v>
      </c>
      <c r="BH11" s="123" t="s">
        <v>76</v>
      </c>
      <c r="BI11" s="123" t="s">
        <v>76</v>
      </c>
      <c r="BJ11" s="123" t="s">
        <v>76</v>
      </c>
      <c r="BK11" s="123" t="s">
        <v>76</v>
      </c>
      <c r="BL11" s="264" t="s">
        <v>77</v>
      </c>
      <c r="BM11" s="269">
        <f>SUMPRODUCT(F11:BC11,$F$10:$BC$10)/125</f>
        <v>2.752</v>
      </c>
    </row>
    <row r="12" ht="14.25" customHeight="1"/>
    <row r="13" spans="1:46" ht="12.75">
      <c r="A13" s="114" t="s">
        <v>78</v>
      </c>
      <c r="C13" s="113" t="s">
        <v>700</v>
      </c>
      <c r="H13" s="112" t="s">
        <v>389</v>
      </c>
      <c r="T13" s="112" t="s">
        <v>79</v>
      </c>
      <c r="AB13" s="112" t="s">
        <v>472</v>
      </c>
      <c r="AJ13" s="112"/>
      <c r="AT13" s="112" t="s">
        <v>80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130"/>
      <c r="BN15" s="130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1077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130"/>
      <c r="BN16" s="130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4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1076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</row>
  </sheetData>
  <sheetProtection/>
  <mergeCells count="81">
    <mergeCell ref="AP15:BL15"/>
    <mergeCell ref="AP16:BL16"/>
    <mergeCell ref="AP22:BL22"/>
    <mergeCell ref="Y16:AO16"/>
    <mergeCell ref="BE8:BE9"/>
    <mergeCell ref="BB8:BB9"/>
    <mergeCell ref="BA8:BA9"/>
    <mergeCell ref="AZ8:AZ9"/>
    <mergeCell ref="AY8:AY9"/>
    <mergeCell ref="AX8:AX9"/>
    <mergeCell ref="AM8:AM9"/>
    <mergeCell ref="AL8:AL9"/>
    <mergeCell ref="U8:U9"/>
    <mergeCell ref="T8:T9"/>
    <mergeCell ref="AW8:AW9"/>
    <mergeCell ref="AV8:AV9"/>
    <mergeCell ref="AU8:AU9"/>
    <mergeCell ref="AT8:AT9"/>
    <mergeCell ref="AS8:AS9"/>
    <mergeCell ref="AI8:AI9"/>
    <mergeCell ref="AH8:AH9"/>
    <mergeCell ref="AG8:AG9"/>
    <mergeCell ref="AF8:AF9"/>
    <mergeCell ref="AR8:AR9"/>
    <mergeCell ref="P8:P9"/>
    <mergeCell ref="AQ8:AQ9"/>
    <mergeCell ref="AP8:AP9"/>
    <mergeCell ref="AO8:AO9"/>
    <mergeCell ref="AN8:AN9"/>
    <mergeCell ref="BL8:BL10"/>
    <mergeCell ref="S8:S9"/>
    <mergeCell ref="BK8:BK10"/>
    <mergeCell ref="R8:R9"/>
    <mergeCell ref="BJ8:BJ10"/>
    <mergeCell ref="AE8:AE9"/>
    <mergeCell ref="AD8:AD9"/>
    <mergeCell ref="AC8:AC9"/>
    <mergeCell ref="Y8:Y9"/>
    <mergeCell ref="X8:X9"/>
    <mergeCell ref="BI8:BI10"/>
    <mergeCell ref="BH8:BH10"/>
    <mergeCell ref="BF8:BF9"/>
    <mergeCell ref="Z8:Z9"/>
    <mergeCell ref="O8:O9"/>
    <mergeCell ref="BG8:BG10"/>
    <mergeCell ref="V8:V9"/>
    <mergeCell ref="W8:W9"/>
    <mergeCell ref="AK8:AK9"/>
    <mergeCell ref="AJ8:AJ9"/>
    <mergeCell ref="A8:A10"/>
    <mergeCell ref="L8:L9"/>
    <mergeCell ref="AB8:AB9"/>
    <mergeCell ref="AA8:AA9"/>
    <mergeCell ref="F8:F9"/>
    <mergeCell ref="Q8:Q9"/>
    <mergeCell ref="P1:BL1"/>
    <mergeCell ref="P2:BL2"/>
    <mergeCell ref="A4:BL4"/>
    <mergeCell ref="A1:O1"/>
    <mergeCell ref="C8:D10"/>
    <mergeCell ref="A2:O2"/>
    <mergeCell ref="K8:K9"/>
    <mergeCell ref="E8:E10"/>
    <mergeCell ref="J8:J9"/>
    <mergeCell ref="B8:B10"/>
    <mergeCell ref="A5:BL5"/>
    <mergeCell ref="A7:E7"/>
    <mergeCell ref="A16:E16"/>
    <mergeCell ref="F16:W16"/>
    <mergeCell ref="I8:I9"/>
    <mergeCell ref="H8:H9"/>
    <mergeCell ref="G8:G9"/>
    <mergeCell ref="N8:N9"/>
    <mergeCell ref="BD8:BD10"/>
    <mergeCell ref="M8:M9"/>
    <mergeCell ref="A17:E17"/>
    <mergeCell ref="F17:W17"/>
    <mergeCell ref="Y17:AO17"/>
    <mergeCell ref="A22:E22"/>
    <mergeCell ref="F22:W22"/>
    <mergeCell ref="Y22:AO22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T22"/>
  <sheetViews>
    <sheetView zoomScaleSheetLayoutView="100" zoomScalePageLayoutView="0" workbookViewId="0" topLeftCell="A7">
      <selection activeCell="Z11" sqref="Z11"/>
    </sheetView>
  </sheetViews>
  <sheetFormatPr defaultColWidth="10.28125" defaultRowHeight="12.75" customHeight="1"/>
  <cols>
    <col min="1" max="1" width="3.00390625" style="32" customWidth="1"/>
    <col min="2" max="2" width="10.28125" style="32" customWidth="1"/>
    <col min="3" max="3" width="12.00390625" style="32" customWidth="1"/>
    <col min="4" max="4" width="4.421875" style="32" customWidth="1"/>
    <col min="5" max="5" width="5.8515625" style="32" customWidth="1"/>
    <col min="6" max="62" width="3.00390625" style="32" customWidth="1"/>
    <col min="63" max="70" width="2.421875" style="32" customWidth="1"/>
    <col min="71" max="71" width="6.8515625" style="32" customWidth="1"/>
    <col min="72" max="16384" width="10.28125" style="32" customWidth="1"/>
  </cols>
  <sheetData>
    <row r="1" spans="1:66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</row>
    <row r="2" spans="1:66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</row>
    <row r="3" ht="9" customHeight="1"/>
    <row r="4" spans="1:66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</row>
    <row r="5" spans="1:66" s="61" customFormat="1" ht="17.25" customHeight="1">
      <c r="A5" s="385" t="s">
        <v>1233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</row>
    <row r="6" spans="1:66" s="61" customFormat="1" ht="17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</row>
    <row r="7" spans="1:71" s="61" customFormat="1" ht="19.5" customHeight="1">
      <c r="A7" s="469" t="s">
        <v>4</v>
      </c>
      <c r="B7" s="469"/>
      <c r="C7" s="469"/>
      <c r="D7" s="469"/>
      <c r="E7" s="469"/>
      <c r="F7" s="282">
        <v>1</v>
      </c>
      <c r="G7" s="282">
        <v>2</v>
      </c>
      <c r="H7" s="282">
        <v>3</v>
      </c>
      <c r="I7" s="282">
        <v>4</v>
      </c>
      <c r="J7" s="282">
        <v>5</v>
      </c>
      <c r="K7" s="282">
        <v>6</v>
      </c>
      <c r="L7" s="282">
        <v>7</v>
      </c>
      <c r="M7" s="282">
        <v>8</v>
      </c>
      <c r="N7" s="282">
        <v>9</v>
      </c>
      <c r="O7" s="282">
        <v>10</v>
      </c>
      <c r="P7" s="282">
        <v>11</v>
      </c>
      <c r="Q7" s="282">
        <v>12</v>
      </c>
      <c r="R7" s="282">
        <v>13</v>
      </c>
      <c r="S7" s="282">
        <v>14</v>
      </c>
      <c r="T7" s="282">
        <v>15</v>
      </c>
      <c r="U7" s="282">
        <v>16</v>
      </c>
      <c r="V7" s="282">
        <v>17</v>
      </c>
      <c r="W7" s="282">
        <v>18</v>
      </c>
      <c r="X7" s="282">
        <v>19</v>
      </c>
      <c r="Y7" s="282">
        <v>20</v>
      </c>
      <c r="Z7" s="282">
        <v>21</v>
      </c>
      <c r="AA7" s="282">
        <v>22</v>
      </c>
      <c r="AB7" s="282">
        <v>23</v>
      </c>
      <c r="AC7" s="282">
        <v>24</v>
      </c>
      <c r="AD7" s="282">
        <v>25</v>
      </c>
      <c r="AE7" s="282">
        <v>26</v>
      </c>
      <c r="AF7" s="282">
        <v>27</v>
      </c>
      <c r="AG7" s="282">
        <v>28</v>
      </c>
      <c r="AH7" s="282">
        <v>29</v>
      </c>
      <c r="AI7" s="282">
        <v>30</v>
      </c>
      <c r="AJ7" s="282">
        <v>31</v>
      </c>
      <c r="AK7" s="282">
        <v>32</v>
      </c>
      <c r="AL7" s="282">
        <v>33</v>
      </c>
      <c r="AM7" s="282">
        <v>34</v>
      </c>
      <c r="AN7" s="282">
        <v>35</v>
      </c>
      <c r="AO7" s="282">
        <v>36</v>
      </c>
      <c r="AP7" s="282">
        <v>37</v>
      </c>
      <c r="AQ7" s="282">
        <v>38</v>
      </c>
      <c r="AR7" s="282">
        <v>39</v>
      </c>
      <c r="AS7" s="282">
        <v>40</v>
      </c>
      <c r="AT7" s="282">
        <v>41</v>
      </c>
      <c r="AU7" s="282">
        <v>42</v>
      </c>
      <c r="AV7" s="282">
        <v>43</v>
      </c>
      <c r="AW7" s="282">
        <v>44</v>
      </c>
      <c r="AX7" s="282">
        <v>45</v>
      </c>
      <c r="AY7" s="282">
        <v>46</v>
      </c>
      <c r="AZ7" s="282">
        <v>47</v>
      </c>
      <c r="BA7" s="282">
        <v>48</v>
      </c>
      <c r="BB7" s="282">
        <v>49</v>
      </c>
      <c r="BC7" s="282">
        <v>50</v>
      </c>
      <c r="BD7" s="282">
        <v>51</v>
      </c>
      <c r="BE7" s="282">
        <v>52</v>
      </c>
      <c r="BF7" s="282">
        <v>53</v>
      </c>
      <c r="BG7" s="282">
        <v>54</v>
      </c>
      <c r="BH7" s="282">
        <v>55</v>
      </c>
      <c r="BI7" s="282">
        <v>56</v>
      </c>
      <c r="BJ7" s="282">
        <v>57</v>
      </c>
      <c r="BK7" s="282"/>
      <c r="BL7" s="282"/>
      <c r="BM7" s="282"/>
      <c r="BN7" s="282"/>
      <c r="BO7" s="282"/>
      <c r="BP7" s="282"/>
      <c r="BQ7" s="282"/>
      <c r="BR7" s="282"/>
      <c r="BS7" s="282"/>
    </row>
    <row r="8" spans="1:7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52</v>
      </c>
      <c r="G8" s="339" t="s">
        <v>1232</v>
      </c>
      <c r="H8" s="339" t="s">
        <v>1231</v>
      </c>
      <c r="I8" s="339" t="s">
        <v>1230</v>
      </c>
      <c r="J8" s="339" t="s">
        <v>1229</v>
      </c>
      <c r="K8" s="339" t="s">
        <v>1228</v>
      </c>
      <c r="L8" s="339" t="s">
        <v>1227</v>
      </c>
      <c r="M8" s="339" t="s">
        <v>1226</v>
      </c>
      <c r="N8" s="339" t="s">
        <v>29</v>
      </c>
      <c r="O8" s="339" t="s">
        <v>21</v>
      </c>
      <c r="P8" s="339" t="s">
        <v>33</v>
      </c>
      <c r="Q8" s="339" t="s">
        <v>1225</v>
      </c>
      <c r="R8" s="339" t="s">
        <v>1224</v>
      </c>
      <c r="S8" s="339" t="s">
        <v>1223</v>
      </c>
      <c r="T8" s="339" t="s">
        <v>1222</v>
      </c>
      <c r="U8" s="339" t="s">
        <v>1221</v>
      </c>
      <c r="V8" s="339" t="s">
        <v>1220</v>
      </c>
      <c r="W8" s="339" t="s">
        <v>1219</v>
      </c>
      <c r="X8" s="339" t="s">
        <v>41</v>
      </c>
      <c r="Y8" s="339" t="s">
        <v>1218</v>
      </c>
      <c r="Z8" s="339" t="s">
        <v>1217</v>
      </c>
      <c r="AA8" s="339" t="s">
        <v>133</v>
      </c>
      <c r="AB8" s="339" t="s">
        <v>1216</v>
      </c>
      <c r="AC8" s="339" t="s">
        <v>1215</v>
      </c>
      <c r="AD8" s="339" t="s">
        <v>1214</v>
      </c>
      <c r="AE8" s="339" t="s">
        <v>1213</v>
      </c>
      <c r="AF8" s="339" t="s">
        <v>1212</v>
      </c>
      <c r="AG8" s="339" t="s">
        <v>1211</v>
      </c>
      <c r="AH8" s="339" t="s">
        <v>44</v>
      </c>
      <c r="AI8" s="339" t="s">
        <v>12</v>
      </c>
      <c r="AJ8" s="339" t="s">
        <v>9</v>
      </c>
      <c r="AK8" s="339" t="s">
        <v>1210</v>
      </c>
      <c r="AL8" s="339" t="s">
        <v>40</v>
      </c>
      <c r="AM8" s="339" t="s">
        <v>42</v>
      </c>
      <c r="AN8" s="339" t="s">
        <v>1209</v>
      </c>
      <c r="AO8" s="339" t="s">
        <v>1208</v>
      </c>
      <c r="AP8" s="339" t="s">
        <v>1207</v>
      </c>
      <c r="AQ8" s="339" t="s">
        <v>1206</v>
      </c>
      <c r="AR8" s="339" t="s">
        <v>321</v>
      </c>
      <c r="AS8" s="339" t="s">
        <v>1205</v>
      </c>
      <c r="AT8" s="339" t="s">
        <v>43</v>
      </c>
      <c r="AU8" s="339" t="s">
        <v>16</v>
      </c>
      <c r="AV8" s="339" t="s">
        <v>1204</v>
      </c>
      <c r="AW8" s="339" t="s">
        <v>20</v>
      </c>
      <c r="AX8" s="339" t="s">
        <v>516</v>
      </c>
      <c r="AY8" s="339" t="s">
        <v>291</v>
      </c>
      <c r="AZ8" s="339" t="s">
        <v>1203</v>
      </c>
      <c r="BA8" s="339" t="s">
        <v>1202</v>
      </c>
      <c r="BB8" s="339" t="s">
        <v>1201</v>
      </c>
      <c r="BC8" s="339" t="s">
        <v>1200</v>
      </c>
      <c r="BD8" s="339" t="s">
        <v>22</v>
      </c>
      <c r="BE8" s="339" t="s">
        <v>1199</v>
      </c>
      <c r="BF8" s="339" t="s">
        <v>1198</v>
      </c>
      <c r="BG8" s="354" t="s">
        <v>57</v>
      </c>
      <c r="BH8" s="355"/>
      <c r="BI8" s="355"/>
      <c r="BJ8" s="356"/>
      <c r="BK8" s="339" t="s">
        <v>58</v>
      </c>
      <c r="BL8" s="339" t="s">
        <v>59</v>
      </c>
      <c r="BM8" s="339" t="s">
        <v>60</v>
      </c>
      <c r="BN8" s="339" t="s">
        <v>61</v>
      </c>
      <c r="BO8" s="339" t="s">
        <v>62</v>
      </c>
      <c r="BP8" s="339" t="s">
        <v>63</v>
      </c>
      <c r="BQ8" s="339" t="s">
        <v>64</v>
      </c>
      <c r="BR8" s="339" t="s">
        <v>132</v>
      </c>
      <c r="BS8" s="389" t="s">
        <v>65</v>
      </c>
    </row>
    <row r="9" spans="1:71" ht="136.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60" t="s">
        <v>68</v>
      </c>
      <c r="BH9" s="60" t="s">
        <v>1197</v>
      </c>
      <c r="BI9" s="60" t="s">
        <v>1196</v>
      </c>
      <c r="BJ9" s="60" t="s">
        <v>1195</v>
      </c>
      <c r="BK9" s="339"/>
      <c r="BL9" s="340"/>
      <c r="BM9" s="340"/>
      <c r="BN9" s="339"/>
      <c r="BO9" s="339"/>
      <c r="BP9" s="339"/>
      <c r="BQ9" s="339"/>
      <c r="BR9" s="339"/>
      <c r="BS9" s="389"/>
    </row>
    <row r="10" spans="1:71" ht="14.25" customHeight="1">
      <c r="A10" s="343"/>
      <c r="B10" s="346"/>
      <c r="C10" s="346"/>
      <c r="D10" s="347"/>
      <c r="E10" s="349"/>
      <c r="F10" s="59">
        <v>2</v>
      </c>
      <c r="G10" s="59">
        <v>3</v>
      </c>
      <c r="H10" s="59">
        <v>2</v>
      </c>
      <c r="I10" s="59">
        <v>1</v>
      </c>
      <c r="J10" s="59">
        <v>2</v>
      </c>
      <c r="K10" s="59">
        <v>3</v>
      </c>
      <c r="L10" s="59">
        <v>1</v>
      </c>
      <c r="M10" s="59">
        <v>2</v>
      </c>
      <c r="N10" s="59">
        <v>2</v>
      </c>
      <c r="O10" s="59">
        <v>3</v>
      </c>
      <c r="P10" s="59">
        <v>2</v>
      </c>
      <c r="Q10" s="59">
        <v>2</v>
      </c>
      <c r="R10" s="59">
        <v>2</v>
      </c>
      <c r="S10" s="59">
        <v>1</v>
      </c>
      <c r="T10" s="59">
        <v>3</v>
      </c>
      <c r="U10" s="59">
        <v>2</v>
      </c>
      <c r="V10" s="59">
        <v>1</v>
      </c>
      <c r="W10" s="59">
        <v>1</v>
      </c>
      <c r="X10" s="59">
        <v>3</v>
      </c>
      <c r="Y10" s="59">
        <v>2</v>
      </c>
      <c r="Z10" s="59">
        <v>2</v>
      </c>
      <c r="AA10" s="59">
        <v>2</v>
      </c>
      <c r="AB10" s="59">
        <v>2</v>
      </c>
      <c r="AC10" s="59">
        <v>4</v>
      </c>
      <c r="AD10" s="59">
        <v>2</v>
      </c>
      <c r="AE10" s="59">
        <v>3</v>
      </c>
      <c r="AF10" s="59">
        <v>1</v>
      </c>
      <c r="AG10" s="59">
        <v>1</v>
      </c>
      <c r="AH10" s="59">
        <v>2</v>
      </c>
      <c r="AI10" s="59">
        <v>2</v>
      </c>
      <c r="AJ10" s="59">
        <v>2</v>
      </c>
      <c r="AK10" s="59">
        <v>2</v>
      </c>
      <c r="AL10" s="59">
        <v>3</v>
      </c>
      <c r="AM10" s="59">
        <v>3</v>
      </c>
      <c r="AN10" s="59">
        <v>2</v>
      </c>
      <c r="AO10" s="59">
        <v>4</v>
      </c>
      <c r="AP10" s="59">
        <v>3</v>
      </c>
      <c r="AQ10" s="59">
        <v>3</v>
      </c>
      <c r="AR10" s="59">
        <v>2</v>
      </c>
      <c r="AS10" s="59">
        <v>2</v>
      </c>
      <c r="AT10" s="59">
        <v>5</v>
      </c>
      <c r="AU10" s="59">
        <v>3</v>
      </c>
      <c r="AV10" s="59">
        <v>2</v>
      </c>
      <c r="AW10" s="59">
        <v>4</v>
      </c>
      <c r="AX10" s="59">
        <v>2</v>
      </c>
      <c r="AY10" s="59">
        <v>2</v>
      </c>
      <c r="AZ10" s="59">
        <v>4</v>
      </c>
      <c r="BA10" s="59">
        <v>3</v>
      </c>
      <c r="BB10" s="59">
        <v>2</v>
      </c>
      <c r="BC10" s="59">
        <v>3</v>
      </c>
      <c r="BD10" s="59">
        <v>3</v>
      </c>
      <c r="BE10" s="59">
        <v>2</v>
      </c>
      <c r="BF10" s="59">
        <v>2</v>
      </c>
      <c r="BG10" s="58">
        <v>6</v>
      </c>
      <c r="BH10" s="58">
        <v>2</v>
      </c>
      <c r="BI10" s="58">
        <v>2</v>
      </c>
      <c r="BJ10" s="58">
        <v>2</v>
      </c>
      <c r="BK10" s="340"/>
      <c r="BM10" s="59">
        <v>130</v>
      </c>
      <c r="BN10" s="340"/>
      <c r="BO10" s="340"/>
      <c r="BP10" s="340"/>
      <c r="BQ10" s="340"/>
      <c r="BR10" s="340"/>
      <c r="BS10" s="390"/>
    </row>
    <row r="11" spans="1:71" ht="34.5" customHeight="1">
      <c r="A11" s="58">
        <v>1</v>
      </c>
      <c r="B11" s="56">
        <v>1511070608</v>
      </c>
      <c r="C11" s="54" t="s">
        <v>1194</v>
      </c>
      <c r="D11" s="57" t="s">
        <v>126</v>
      </c>
      <c r="E11" s="56" t="s">
        <v>1193</v>
      </c>
      <c r="F11" s="55">
        <v>2.5</v>
      </c>
      <c r="G11" s="55">
        <v>3</v>
      </c>
      <c r="H11" s="55">
        <v>1</v>
      </c>
      <c r="I11" s="55">
        <v>3.5</v>
      </c>
      <c r="J11" s="55">
        <v>1</v>
      </c>
      <c r="K11" s="55">
        <v>2.5</v>
      </c>
      <c r="L11" s="55">
        <v>2</v>
      </c>
      <c r="M11" s="55">
        <v>4</v>
      </c>
      <c r="N11" s="55">
        <v>1</v>
      </c>
      <c r="O11" s="55">
        <v>2</v>
      </c>
      <c r="P11" s="55">
        <v>1</v>
      </c>
      <c r="Q11" s="55">
        <v>2</v>
      </c>
      <c r="R11" s="55">
        <v>3.5</v>
      </c>
      <c r="S11" s="55">
        <v>2</v>
      </c>
      <c r="T11" s="55">
        <v>2</v>
      </c>
      <c r="U11" s="55">
        <v>2</v>
      </c>
      <c r="V11" s="55">
        <v>2</v>
      </c>
      <c r="W11" s="55">
        <v>4</v>
      </c>
      <c r="X11" s="55">
        <v>1</v>
      </c>
      <c r="Y11" s="55">
        <v>3</v>
      </c>
      <c r="Z11" s="55">
        <v>2</v>
      </c>
      <c r="AA11" s="55">
        <v>3</v>
      </c>
      <c r="AB11" s="55">
        <v>1</v>
      </c>
      <c r="AC11" s="55">
        <v>1.5</v>
      </c>
      <c r="AD11" s="55">
        <v>2</v>
      </c>
      <c r="AE11" s="55">
        <v>3</v>
      </c>
      <c r="AF11" s="55">
        <v>2.5</v>
      </c>
      <c r="AG11" s="55">
        <v>2.5</v>
      </c>
      <c r="AH11" s="55">
        <v>3.5</v>
      </c>
      <c r="AI11" s="55">
        <v>2.5</v>
      </c>
      <c r="AJ11" s="55">
        <v>1.5</v>
      </c>
      <c r="AK11" s="55">
        <v>3.5</v>
      </c>
      <c r="AL11" s="55">
        <v>1</v>
      </c>
      <c r="AM11" s="55">
        <v>2</v>
      </c>
      <c r="AN11" s="55">
        <v>2</v>
      </c>
      <c r="AO11" s="55">
        <v>3</v>
      </c>
      <c r="AP11" s="55">
        <v>1.5</v>
      </c>
      <c r="AQ11" s="55">
        <v>1</v>
      </c>
      <c r="AR11" s="55">
        <v>1</v>
      </c>
      <c r="AS11" s="55">
        <v>2.5</v>
      </c>
      <c r="AT11" s="55">
        <v>1.5</v>
      </c>
      <c r="AU11" s="55">
        <v>3</v>
      </c>
      <c r="AV11" s="55">
        <v>2</v>
      </c>
      <c r="AW11" s="55">
        <v>4</v>
      </c>
      <c r="AX11" s="55">
        <v>2.5</v>
      </c>
      <c r="AY11" s="55">
        <v>3</v>
      </c>
      <c r="AZ11" s="55">
        <v>2</v>
      </c>
      <c r="BA11" s="55">
        <v>2</v>
      </c>
      <c r="BB11" s="55">
        <v>1.5</v>
      </c>
      <c r="BC11" s="55">
        <v>2.5</v>
      </c>
      <c r="BD11" s="55">
        <v>2.5</v>
      </c>
      <c r="BE11" s="55">
        <v>4</v>
      </c>
      <c r="BF11" s="55">
        <v>3</v>
      </c>
      <c r="BG11" s="55" t="s">
        <v>73</v>
      </c>
      <c r="BH11" s="55">
        <v>1.5</v>
      </c>
      <c r="BI11" s="55">
        <v>1.5</v>
      </c>
      <c r="BJ11" s="55">
        <v>2</v>
      </c>
      <c r="BK11" s="54">
        <v>24.615384615384617</v>
      </c>
      <c r="BL11" s="54" t="s">
        <v>280</v>
      </c>
      <c r="BM11" s="54" t="s">
        <v>263</v>
      </c>
      <c r="BN11" s="54" t="s">
        <v>76</v>
      </c>
      <c r="BO11" s="54" t="s">
        <v>76</v>
      </c>
      <c r="BP11" s="54" t="s">
        <v>76</v>
      </c>
      <c r="BQ11" s="281" t="s">
        <v>112</v>
      </c>
      <c r="BR11" s="54" t="s">
        <v>76</v>
      </c>
      <c r="BS11" s="51" t="s">
        <v>111</v>
      </c>
    </row>
    <row r="12" spans="1:9" ht="15" customHeight="1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45" ht="12.75">
      <c r="A13" s="102" t="s">
        <v>78</v>
      </c>
      <c r="C13" s="85" t="s">
        <v>110</v>
      </c>
      <c r="H13" s="84" t="s">
        <v>389</v>
      </c>
      <c r="T13" s="84" t="s">
        <v>79</v>
      </c>
      <c r="AB13" s="84" t="s">
        <v>100</v>
      </c>
      <c r="AJ13" s="84"/>
      <c r="AS13" s="84" t="s">
        <v>80</v>
      </c>
    </row>
    <row r="14" ht="12.75">
      <c r="C14" s="85" t="s">
        <v>87</v>
      </c>
    </row>
    <row r="15" spans="52:72" s="279" customFormat="1" ht="24" customHeight="1">
      <c r="AZ15" s="467" t="s">
        <v>180</v>
      </c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280"/>
      <c r="BR15" s="280"/>
      <c r="BS15" s="280"/>
      <c r="BT15" s="280"/>
    </row>
    <row r="16" spans="1:68" s="274" customFormat="1" ht="19.5">
      <c r="A16" s="466" t="s">
        <v>668</v>
      </c>
      <c r="B16" s="466"/>
      <c r="C16" s="466"/>
      <c r="D16" s="466"/>
      <c r="E16" s="466"/>
      <c r="F16" s="466"/>
      <c r="N16" s="466" t="s">
        <v>179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276"/>
      <c r="AH16" s="276"/>
      <c r="AI16" s="468" t="s">
        <v>1192</v>
      </c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6" t="s">
        <v>81</v>
      </c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</row>
    <row r="17" spans="1:60" s="274" customFormat="1" ht="19.5">
      <c r="A17" s="466" t="s">
        <v>95</v>
      </c>
      <c r="B17" s="466"/>
      <c r="C17" s="466"/>
      <c r="D17" s="466"/>
      <c r="E17" s="466"/>
      <c r="F17" s="466"/>
      <c r="N17" s="466" t="s">
        <v>89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</row>
    <row r="18" spans="20:60" s="274" customFormat="1" ht="12.75" customHeight="1">
      <c r="T18" s="275"/>
      <c r="U18" s="275"/>
      <c r="V18" s="275"/>
      <c r="W18" s="275"/>
      <c r="X18" s="275"/>
      <c r="Y18" s="275"/>
      <c r="Z18" s="275"/>
      <c r="AA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4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1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33:60" s="277" customFormat="1" ht="12.75" customHeight="1"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</row>
    <row r="22" spans="1:68" s="274" customFormat="1" ht="19.5">
      <c r="A22" s="466" t="s">
        <v>96</v>
      </c>
      <c r="B22" s="466"/>
      <c r="C22" s="466"/>
      <c r="D22" s="466"/>
      <c r="E22" s="466"/>
      <c r="F22" s="466"/>
      <c r="N22" s="466" t="s">
        <v>90</v>
      </c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466" t="s">
        <v>1191</v>
      </c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</row>
  </sheetData>
  <sheetProtection/>
  <mergeCells count="84">
    <mergeCell ref="BE8:BE9"/>
    <mergeCell ref="Z8:Z9"/>
    <mergeCell ref="BD8:BD9"/>
    <mergeCell ref="A7:E7"/>
    <mergeCell ref="I8:I9"/>
    <mergeCell ref="H8:H9"/>
    <mergeCell ref="A8:A10"/>
    <mergeCell ref="C8:D10"/>
    <mergeCell ref="AS8:AS9"/>
    <mergeCell ref="AR8:AR9"/>
    <mergeCell ref="BM8:BM9"/>
    <mergeCell ref="AB8:AB9"/>
    <mergeCell ref="BL8:BL9"/>
    <mergeCell ref="G8:G9"/>
    <mergeCell ref="BG8:BJ8"/>
    <mergeCell ref="AA8:AA9"/>
    <mergeCell ref="BF8:BF9"/>
    <mergeCell ref="M8:M9"/>
    <mergeCell ref="P8:P9"/>
    <mergeCell ref="AT8:AT9"/>
    <mergeCell ref="A1:O1"/>
    <mergeCell ref="L8:L9"/>
    <mergeCell ref="A2:O2"/>
    <mergeCell ref="K8:K9"/>
    <mergeCell ref="E8:E10"/>
    <mergeCell ref="J8:J9"/>
    <mergeCell ref="B8:B10"/>
    <mergeCell ref="F8:F9"/>
    <mergeCell ref="BO8:BO10"/>
    <mergeCell ref="O8:O9"/>
    <mergeCell ref="BN8:BN10"/>
    <mergeCell ref="N8:N9"/>
    <mergeCell ref="BK8:BK10"/>
    <mergeCell ref="S8:S9"/>
    <mergeCell ref="Y8:Y9"/>
    <mergeCell ref="AW8:AW9"/>
    <mergeCell ref="AV8:AV9"/>
    <mergeCell ref="AU8:AU9"/>
    <mergeCell ref="BR8:BR10"/>
    <mergeCell ref="R8:R9"/>
    <mergeCell ref="BQ8:BQ10"/>
    <mergeCell ref="Q8:Q9"/>
    <mergeCell ref="BP8:BP10"/>
    <mergeCell ref="X8:X9"/>
    <mergeCell ref="W8:W9"/>
    <mergeCell ref="V8:V9"/>
    <mergeCell ref="U8:U9"/>
    <mergeCell ref="T8:T9"/>
    <mergeCell ref="BS8:BS10"/>
    <mergeCell ref="A5:BN5"/>
    <mergeCell ref="AJ8:AJ9"/>
    <mergeCell ref="AI8:AI9"/>
    <mergeCell ref="AH8:AH9"/>
    <mergeCell ref="AG8:AG9"/>
    <mergeCell ref="AF8:AF9"/>
    <mergeCell ref="AE8:AE9"/>
    <mergeCell ref="AD8:AD9"/>
    <mergeCell ref="AC8:AC9"/>
    <mergeCell ref="P2:BN2"/>
    <mergeCell ref="AQ8:AQ9"/>
    <mergeCell ref="AP8:AP9"/>
    <mergeCell ref="P1:BN1"/>
    <mergeCell ref="AO8:AO9"/>
    <mergeCell ref="AN8:AN9"/>
    <mergeCell ref="AM8:AM9"/>
    <mergeCell ref="AL8:AL9"/>
    <mergeCell ref="A4:BN4"/>
    <mergeCell ref="AK8:AK9"/>
    <mergeCell ref="BC8:BC9"/>
    <mergeCell ref="BB8:BB9"/>
    <mergeCell ref="BA8:BA9"/>
    <mergeCell ref="AZ8:AZ9"/>
    <mergeCell ref="AY8:AY9"/>
    <mergeCell ref="AX8:AX9"/>
    <mergeCell ref="A22:F22"/>
    <mergeCell ref="N22:AF22"/>
    <mergeCell ref="AZ22:BP22"/>
    <mergeCell ref="AZ15:BP15"/>
    <mergeCell ref="A16:F16"/>
    <mergeCell ref="N16:AF16"/>
    <mergeCell ref="AI16:AY16"/>
    <mergeCell ref="AZ16:BP16"/>
    <mergeCell ref="A17:F17"/>
    <mergeCell ref="N17:AF17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T23"/>
  <sheetViews>
    <sheetView zoomScaleSheetLayoutView="100" zoomScalePageLayoutView="0" workbookViewId="0" topLeftCell="K9">
      <selection activeCell="AW12" sqref="AW12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61" width="2.421875" style="32" customWidth="1"/>
    <col min="62" max="62" width="3.8515625" style="32" customWidth="1"/>
    <col min="63" max="67" width="2.421875" style="32" customWidth="1"/>
    <col min="68" max="68" width="6.421875" style="32" customWidth="1"/>
    <col min="69" max="16384" width="10.28125" style="32" customWidth="1"/>
  </cols>
  <sheetData>
    <row r="1" spans="1:63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</row>
    <row r="2" spans="1:63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</row>
    <row r="3" ht="9" customHeight="1"/>
    <row r="4" spans="1:68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</row>
    <row r="5" spans="1:68" s="61" customFormat="1" ht="17.25" customHeight="1">
      <c r="A5" s="403" t="s">
        <v>1267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</row>
    <row r="6" spans="1:63" s="61" customFormat="1" ht="17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</row>
    <row r="7" spans="1:68" s="72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62"/>
      <c r="BI7" s="62"/>
      <c r="BJ7" s="62"/>
      <c r="BK7" s="62"/>
      <c r="BL7" s="62"/>
      <c r="BM7" s="62"/>
      <c r="BN7" s="62"/>
      <c r="BO7" s="62"/>
      <c r="BP7" s="6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516</v>
      </c>
      <c r="G8" s="339" t="s">
        <v>1266</v>
      </c>
      <c r="H8" s="339" t="s">
        <v>29</v>
      </c>
      <c r="I8" s="339" t="s">
        <v>9</v>
      </c>
      <c r="J8" s="339" t="s">
        <v>22</v>
      </c>
      <c r="K8" s="339" t="s">
        <v>816</v>
      </c>
      <c r="L8" s="339" t="s">
        <v>1265</v>
      </c>
      <c r="M8" s="339" t="s">
        <v>1264</v>
      </c>
      <c r="N8" s="339" t="s">
        <v>1263</v>
      </c>
      <c r="O8" s="339" t="s">
        <v>1216</v>
      </c>
      <c r="P8" s="339" t="s">
        <v>44</v>
      </c>
      <c r="Q8" s="339" t="s">
        <v>1262</v>
      </c>
      <c r="R8" s="339" t="s">
        <v>1261</v>
      </c>
      <c r="S8" s="470" t="s">
        <v>1260</v>
      </c>
      <c r="T8" s="339" t="s">
        <v>52</v>
      </c>
      <c r="U8" s="339" t="s">
        <v>21</v>
      </c>
      <c r="V8" s="339" t="s">
        <v>40</v>
      </c>
      <c r="W8" s="339" t="s">
        <v>16</v>
      </c>
      <c r="X8" s="339" t="s">
        <v>42</v>
      </c>
      <c r="Y8" s="339" t="s">
        <v>41</v>
      </c>
      <c r="Z8" s="339" t="s">
        <v>1259</v>
      </c>
      <c r="AA8" s="339" t="s">
        <v>1258</v>
      </c>
      <c r="AB8" s="339" t="s">
        <v>1221</v>
      </c>
      <c r="AC8" s="339" t="s">
        <v>1257</v>
      </c>
      <c r="AD8" s="339" t="s">
        <v>1256</v>
      </c>
      <c r="AE8" s="339" t="s">
        <v>43</v>
      </c>
      <c r="AF8" s="339" t="s">
        <v>1255</v>
      </c>
      <c r="AG8" s="339" t="s">
        <v>1254</v>
      </c>
      <c r="AH8" s="339" t="s">
        <v>1253</v>
      </c>
      <c r="AI8" s="339" t="s">
        <v>550</v>
      </c>
      <c r="AJ8" s="339" t="s">
        <v>1252</v>
      </c>
      <c r="AK8" s="339" t="s">
        <v>1251</v>
      </c>
      <c r="AL8" s="339" t="s">
        <v>1250</v>
      </c>
      <c r="AM8" s="339" t="s">
        <v>1249</v>
      </c>
      <c r="AN8" s="339" t="s">
        <v>1248</v>
      </c>
      <c r="AO8" s="339" t="s">
        <v>1247</v>
      </c>
      <c r="AP8" s="339" t="s">
        <v>1246</v>
      </c>
      <c r="AQ8" s="339" t="s">
        <v>1245</v>
      </c>
      <c r="AR8" s="339" t="s">
        <v>12</v>
      </c>
      <c r="AS8" s="339" t="s">
        <v>1244</v>
      </c>
      <c r="AT8" s="339" t="s">
        <v>1218</v>
      </c>
      <c r="AU8" s="339" t="s">
        <v>1243</v>
      </c>
      <c r="AV8" s="339" t="s">
        <v>321</v>
      </c>
      <c r="AW8" s="339" t="s">
        <v>1200</v>
      </c>
      <c r="AX8" s="339" t="s">
        <v>20</v>
      </c>
      <c r="AY8" s="339" t="s">
        <v>1197</v>
      </c>
      <c r="AZ8" s="339" t="s">
        <v>33</v>
      </c>
      <c r="BA8" s="339" t="s">
        <v>1242</v>
      </c>
      <c r="BB8" s="339" t="s">
        <v>1241</v>
      </c>
      <c r="BC8" s="339" t="s">
        <v>133</v>
      </c>
      <c r="BD8" s="354" t="s">
        <v>57</v>
      </c>
      <c r="BE8" s="355"/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389" t="s">
        <v>65</v>
      </c>
    </row>
    <row r="9" spans="1:68" ht="222.7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471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60" t="s">
        <v>68</v>
      </c>
      <c r="BE9" s="60" t="s">
        <v>1240</v>
      </c>
      <c r="BF9" s="60" t="s">
        <v>1239</v>
      </c>
      <c r="BG9" s="60" t="s">
        <v>1238</v>
      </c>
      <c r="BH9" s="339"/>
      <c r="BI9" s="340"/>
      <c r="BJ9" s="340"/>
      <c r="BK9" s="339"/>
      <c r="BL9" s="339"/>
      <c r="BM9" s="339"/>
      <c r="BN9" s="339"/>
      <c r="BO9" s="339"/>
      <c r="BP9" s="389"/>
    </row>
    <row r="10" spans="1:68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2</v>
      </c>
      <c r="I10" s="59">
        <v>2</v>
      </c>
      <c r="J10" s="59">
        <v>3</v>
      </c>
      <c r="K10" s="59">
        <v>2</v>
      </c>
      <c r="L10" s="59">
        <v>3</v>
      </c>
      <c r="M10" s="59">
        <v>1</v>
      </c>
      <c r="N10" s="59">
        <v>1</v>
      </c>
      <c r="O10" s="59">
        <v>3</v>
      </c>
      <c r="P10" s="59">
        <v>2</v>
      </c>
      <c r="Q10" s="59">
        <v>2</v>
      </c>
      <c r="R10" s="59">
        <v>3</v>
      </c>
      <c r="S10" s="285">
        <v>4</v>
      </c>
      <c r="T10" s="59">
        <v>2</v>
      </c>
      <c r="U10" s="59">
        <v>3</v>
      </c>
      <c r="V10" s="59">
        <v>3</v>
      </c>
      <c r="W10" s="59">
        <v>3</v>
      </c>
      <c r="X10" s="59">
        <v>2</v>
      </c>
      <c r="Y10" s="59">
        <v>3</v>
      </c>
      <c r="Z10" s="59">
        <v>3</v>
      </c>
      <c r="AA10" s="59">
        <v>2</v>
      </c>
      <c r="AB10" s="59">
        <v>2</v>
      </c>
      <c r="AC10" s="59">
        <v>2</v>
      </c>
      <c r="AD10" s="59">
        <v>2</v>
      </c>
      <c r="AE10" s="59">
        <v>5</v>
      </c>
      <c r="AF10" s="59">
        <v>2</v>
      </c>
      <c r="AG10" s="59">
        <v>2</v>
      </c>
      <c r="AH10" s="59">
        <v>3</v>
      </c>
      <c r="AI10" s="59">
        <v>2</v>
      </c>
      <c r="AJ10" s="59">
        <v>2</v>
      </c>
      <c r="AK10" s="59">
        <v>1</v>
      </c>
      <c r="AL10" s="59">
        <v>3</v>
      </c>
      <c r="AM10" s="59">
        <v>2</v>
      </c>
      <c r="AN10" s="59">
        <v>3</v>
      </c>
      <c r="AO10" s="59">
        <v>1</v>
      </c>
      <c r="AP10" s="59">
        <v>1</v>
      </c>
      <c r="AQ10" s="59">
        <v>2</v>
      </c>
      <c r="AR10" s="59">
        <v>2</v>
      </c>
      <c r="AS10" s="59">
        <v>3</v>
      </c>
      <c r="AT10" s="59">
        <v>2</v>
      </c>
      <c r="AU10" s="59">
        <v>3</v>
      </c>
      <c r="AV10" s="59">
        <v>3</v>
      </c>
      <c r="AW10" s="59">
        <v>3</v>
      </c>
      <c r="AX10" s="59">
        <v>6</v>
      </c>
      <c r="AY10" s="59">
        <v>3</v>
      </c>
      <c r="AZ10" s="59">
        <v>2</v>
      </c>
      <c r="BA10" s="59">
        <v>1</v>
      </c>
      <c r="BB10" s="59">
        <v>3</v>
      </c>
      <c r="BC10" s="59">
        <v>2</v>
      </c>
      <c r="BD10" s="58">
        <v>6</v>
      </c>
      <c r="BE10" s="58">
        <v>2</v>
      </c>
      <c r="BF10" s="58">
        <v>2</v>
      </c>
      <c r="BG10" s="58">
        <v>2</v>
      </c>
      <c r="BH10" s="340"/>
      <c r="BJ10" s="59">
        <v>127</v>
      </c>
      <c r="BK10" s="340"/>
      <c r="BL10" s="340"/>
      <c r="BM10" s="340"/>
      <c r="BN10" s="340"/>
      <c r="BO10" s="340"/>
      <c r="BP10" s="390"/>
    </row>
    <row r="11" spans="1:69" ht="39.75" customHeight="1">
      <c r="A11" s="58">
        <v>1</v>
      </c>
      <c r="B11" s="56">
        <v>1511102674</v>
      </c>
      <c r="C11" s="54" t="s">
        <v>1237</v>
      </c>
      <c r="D11" s="57" t="s">
        <v>301</v>
      </c>
      <c r="E11" s="56" t="s">
        <v>1073</v>
      </c>
      <c r="F11" s="55">
        <v>2</v>
      </c>
      <c r="G11" s="55">
        <v>1</v>
      </c>
      <c r="H11" s="55">
        <v>2.5</v>
      </c>
      <c r="I11" s="55">
        <v>2</v>
      </c>
      <c r="J11" s="55">
        <v>2.5</v>
      </c>
      <c r="K11" s="55">
        <v>3.5</v>
      </c>
      <c r="L11" s="55">
        <v>2</v>
      </c>
      <c r="M11" s="55">
        <v>3</v>
      </c>
      <c r="N11" s="55">
        <v>4</v>
      </c>
      <c r="O11" s="55">
        <v>3</v>
      </c>
      <c r="P11" s="55">
        <v>2</v>
      </c>
      <c r="Q11" s="55">
        <v>3.5</v>
      </c>
      <c r="R11" s="55">
        <v>4</v>
      </c>
      <c r="S11" s="193">
        <v>3</v>
      </c>
      <c r="T11" s="55">
        <v>3</v>
      </c>
      <c r="U11" s="55">
        <v>3.5</v>
      </c>
      <c r="V11" s="55">
        <v>1</v>
      </c>
      <c r="W11" s="55">
        <v>2</v>
      </c>
      <c r="X11" s="55">
        <v>3.5</v>
      </c>
      <c r="Y11" s="55">
        <v>4</v>
      </c>
      <c r="Z11" s="55">
        <v>2</v>
      </c>
      <c r="AA11" s="55">
        <v>1.5</v>
      </c>
      <c r="AB11" s="55">
        <v>3</v>
      </c>
      <c r="AC11" s="55">
        <v>3</v>
      </c>
      <c r="AD11" s="55">
        <v>1.5</v>
      </c>
      <c r="AE11" s="55">
        <v>4</v>
      </c>
      <c r="AF11" s="55">
        <v>1</v>
      </c>
      <c r="AG11" s="55">
        <v>2</v>
      </c>
      <c r="AH11" s="55">
        <v>1</v>
      </c>
      <c r="AI11" s="55">
        <v>2</v>
      </c>
      <c r="AJ11" s="55">
        <v>1</v>
      </c>
      <c r="AK11" s="55">
        <v>3</v>
      </c>
      <c r="AL11" s="55">
        <v>3</v>
      </c>
      <c r="AM11" s="55">
        <v>3</v>
      </c>
      <c r="AN11" s="55">
        <v>2</v>
      </c>
      <c r="AO11" s="55">
        <v>3</v>
      </c>
      <c r="AP11" s="55">
        <v>3</v>
      </c>
      <c r="AQ11" s="55">
        <v>4</v>
      </c>
      <c r="AR11" s="55">
        <v>1.5</v>
      </c>
      <c r="AS11" s="55">
        <v>3</v>
      </c>
      <c r="AT11" s="55">
        <v>2</v>
      </c>
      <c r="AU11" s="55">
        <v>2</v>
      </c>
      <c r="AV11" s="55">
        <v>3.5</v>
      </c>
      <c r="AW11" s="55">
        <v>1.5</v>
      </c>
      <c r="AX11" s="55">
        <v>4</v>
      </c>
      <c r="AY11" s="55">
        <v>2</v>
      </c>
      <c r="AZ11" s="55">
        <v>2.5</v>
      </c>
      <c r="BA11" s="55">
        <v>4</v>
      </c>
      <c r="BB11" s="55">
        <v>2</v>
      </c>
      <c r="BC11" s="55">
        <v>2</v>
      </c>
      <c r="BD11" s="55" t="s">
        <v>73</v>
      </c>
      <c r="BE11" s="55">
        <v>2</v>
      </c>
      <c r="BF11" s="55">
        <v>3</v>
      </c>
      <c r="BG11" s="55">
        <v>3</v>
      </c>
      <c r="BH11" s="54">
        <v>29.921259842519685</v>
      </c>
      <c r="BI11" s="284">
        <v>127</v>
      </c>
      <c r="BJ11" s="283">
        <v>2.6</v>
      </c>
      <c r="BK11" s="52" t="s">
        <v>76</v>
      </c>
      <c r="BL11" s="52" t="s">
        <v>76</v>
      </c>
      <c r="BM11" s="52" t="s">
        <v>76</v>
      </c>
      <c r="BN11" s="52" t="s">
        <v>76</v>
      </c>
      <c r="BO11" s="52" t="s">
        <v>76</v>
      </c>
      <c r="BP11" s="51" t="s">
        <v>77</v>
      </c>
      <c r="BQ11" s="50"/>
    </row>
    <row r="12" spans="1:69" ht="39.75" customHeight="1">
      <c r="A12" s="58">
        <v>2</v>
      </c>
      <c r="B12" s="56">
        <v>1511100515</v>
      </c>
      <c r="C12" s="54" t="s">
        <v>1236</v>
      </c>
      <c r="D12" s="57" t="s">
        <v>1235</v>
      </c>
      <c r="E12" s="56" t="s">
        <v>1234</v>
      </c>
      <c r="F12" s="55">
        <v>3.5</v>
      </c>
      <c r="G12" s="55">
        <v>2</v>
      </c>
      <c r="H12" s="55">
        <v>2</v>
      </c>
      <c r="I12" s="55">
        <v>2.5</v>
      </c>
      <c r="J12" s="55">
        <v>2</v>
      </c>
      <c r="K12" s="55">
        <v>3</v>
      </c>
      <c r="L12" s="55">
        <v>1.5</v>
      </c>
      <c r="M12" s="55">
        <v>3</v>
      </c>
      <c r="N12" s="55">
        <v>4</v>
      </c>
      <c r="O12" s="55">
        <v>4</v>
      </c>
      <c r="P12" s="55">
        <v>3.5</v>
      </c>
      <c r="Q12" s="55">
        <v>3</v>
      </c>
      <c r="R12" s="55">
        <v>3</v>
      </c>
      <c r="S12" s="193">
        <v>2</v>
      </c>
      <c r="T12" s="55">
        <v>1</v>
      </c>
      <c r="U12" s="55">
        <v>3</v>
      </c>
      <c r="V12" s="55">
        <v>3</v>
      </c>
      <c r="W12" s="55">
        <v>2</v>
      </c>
      <c r="X12" s="55">
        <v>2.5</v>
      </c>
      <c r="Y12" s="55">
        <v>3.5</v>
      </c>
      <c r="Z12" s="55">
        <v>2.5</v>
      </c>
      <c r="AA12" s="55">
        <v>2.5</v>
      </c>
      <c r="AB12" s="55">
        <v>3</v>
      </c>
      <c r="AC12" s="55">
        <v>4</v>
      </c>
      <c r="AD12" s="55">
        <v>2</v>
      </c>
      <c r="AE12" s="55">
        <v>2.5</v>
      </c>
      <c r="AF12" s="55">
        <v>2</v>
      </c>
      <c r="AG12" s="55">
        <v>2</v>
      </c>
      <c r="AH12" s="55">
        <v>1.5</v>
      </c>
      <c r="AI12" s="55">
        <v>2</v>
      </c>
      <c r="AJ12" s="55">
        <v>3</v>
      </c>
      <c r="AK12" s="55">
        <v>4</v>
      </c>
      <c r="AL12" s="55">
        <v>3</v>
      </c>
      <c r="AM12" s="55">
        <v>1.5</v>
      </c>
      <c r="AN12" s="55">
        <v>3</v>
      </c>
      <c r="AO12" s="55">
        <v>3</v>
      </c>
      <c r="AP12" s="55">
        <v>3</v>
      </c>
      <c r="AQ12" s="55">
        <v>4</v>
      </c>
      <c r="AR12" s="55">
        <v>3.5</v>
      </c>
      <c r="AS12" s="55">
        <v>2</v>
      </c>
      <c r="AT12" s="55">
        <v>2</v>
      </c>
      <c r="AU12" s="55">
        <v>2</v>
      </c>
      <c r="AV12" s="55">
        <v>3.5</v>
      </c>
      <c r="AW12" s="55">
        <v>2</v>
      </c>
      <c r="AX12" s="55">
        <v>4</v>
      </c>
      <c r="AY12" s="55">
        <v>2.5</v>
      </c>
      <c r="AZ12" s="55">
        <v>1</v>
      </c>
      <c r="BA12" s="55">
        <v>3</v>
      </c>
      <c r="BB12" s="55">
        <v>1</v>
      </c>
      <c r="BC12" s="55">
        <v>2.5</v>
      </c>
      <c r="BD12" s="55" t="s">
        <v>73</v>
      </c>
      <c r="BE12" s="55">
        <v>1.5</v>
      </c>
      <c r="BF12" s="55">
        <v>3.5</v>
      </c>
      <c r="BG12" s="55">
        <v>2.5</v>
      </c>
      <c r="BH12" s="54">
        <v>3.1496062992125986</v>
      </c>
      <c r="BI12" s="284">
        <v>127</v>
      </c>
      <c r="BJ12" s="283">
        <v>2.6</v>
      </c>
      <c r="BK12" s="52" t="s">
        <v>76</v>
      </c>
      <c r="BL12" s="52" t="s">
        <v>76</v>
      </c>
      <c r="BM12" s="52" t="s">
        <v>76</v>
      </c>
      <c r="BN12" s="52" t="s">
        <v>76</v>
      </c>
      <c r="BO12" s="52" t="s">
        <v>76</v>
      </c>
      <c r="BP12" s="51" t="s">
        <v>77</v>
      </c>
      <c r="BQ12" s="50"/>
    </row>
    <row r="13" ht="17.25" customHeight="1"/>
    <row r="14" spans="1:45" ht="12.75">
      <c r="A14" s="102" t="s">
        <v>78</v>
      </c>
      <c r="C14" s="85" t="s">
        <v>713</v>
      </c>
      <c r="H14" s="84" t="s">
        <v>389</v>
      </c>
      <c r="T14" s="84" t="s">
        <v>79</v>
      </c>
      <c r="AB14" s="84" t="s">
        <v>644</v>
      </c>
      <c r="AJ14" s="84"/>
      <c r="AS14" s="84" t="s">
        <v>80</v>
      </c>
    </row>
    <row r="15" ht="12.75">
      <c r="C15" s="85" t="s">
        <v>87</v>
      </c>
    </row>
    <row r="16" spans="52:72" s="279" customFormat="1" ht="24" customHeight="1">
      <c r="AZ16" s="467" t="s">
        <v>180</v>
      </c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280"/>
      <c r="BR16" s="280"/>
      <c r="BS16" s="280"/>
      <c r="BT16" s="280"/>
    </row>
    <row r="17" spans="1:68" s="274" customFormat="1" ht="19.5">
      <c r="A17" s="466" t="s">
        <v>668</v>
      </c>
      <c r="B17" s="466"/>
      <c r="C17" s="466"/>
      <c r="D17" s="466"/>
      <c r="E17" s="466"/>
      <c r="F17" s="466"/>
      <c r="N17" s="466" t="s">
        <v>179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468" t="s">
        <v>1192</v>
      </c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6" t="s">
        <v>81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</row>
    <row r="18" spans="1:60" s="274" customFormat="1" ht="19.5">
      <c r="A18" s="466" t="s">
        <v>95</v>
      </c>
      <c r="B18" s="466"/>
      <c r="C18" s="466"/>
      <c r="D18" s="466"/>
      <c r="E18" s="466"/>
      <c r="F18" s="466"/>
      <c r="N18" s="466" t="s">
        <v>89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4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20:60" s="274" customFormat="1" ht="12.75" customHeight="1">
      <c r="T21" s="275"/>
      <c r="U21" s="275"/>
      <c r="V21" s="275"/>
      <c r="W21" s="275"/>
      <c r="X21" s="275"/>
      <c r="Y21" s="275"/>
      <c r="Z21" s="275"/>
      <c r="AA21" s="275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</row>
    <row r="22" spans="33:60" s="277" customFormat="1" ht="12.75" customHeight="1"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</row>
    <row r="23" spans="1:68" s="274" customFormat="1" ht="19.5">
      <c r="A23" s="466" t="s">
        <v>96</v>
      </c>
      <c r="B23" s="466"/>
      <c r="C23" s="466"/>
      <c r="D23" s="466"/>
      <c r="E23" s="466"/>
      <c r="F23" s="466"/>
      <c r="N23" s="466" t="s">
        <v>90</v>
      </c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466" t="s">
        <v>1191</v>
      </c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</row>
  </sheetData>
  <sheetProtection/>
  <mergeCells count="81">
    <mergeCell ref="BB8:BB9"/>
    <mergeCell ref="BA8:BA9"/>
    <mergeCell ref="AZ8:AZ9"/>
    <mergeCell ref="AY8:AY9"/>
    <mergeCell ref="AX8:AX9"/>
    <mergeCell ref="AW8:AW9"/>
    <mergeCell ref="A17:F17"/>
    <mergeCell ref="N17:AF17"/>
    <mergeCell ref="AI17:AY17"/>
    <mergeCell ref="AV8:AV9"/>
    <mergeCell ref="AU8:AU9"/>
    <mergeCell ref="AT8:AT9"/>
    <mergeCell ref="AS8:AS9"/>
    <mergeCell ref="AR8:AR9"/>
    <mergeCell ref="AQ8:AQ9"/>
    <mergeCell ref="AD8:AD9"/>
    <mergeCell ref="AP8:AP9"/>
    <mergeCell ref="AO8:AO9"/>
    <mergeCell ref="AN8:AN9"/>
    <mergeCell ref="AM8:AM9"/>
    <mergeCell ref="AL8:AL9"/>
    <mergeCell ref="U8:U9"/>
    <mergeCell ref="P8:P9"/>
    <mergeCell ref="AK8:AK9"/>
    <mergeCell ref="AJ8:AJ9"/>
    <mergeCell ref="AI8:AI9"/>
    <mergeCell ref="AH8:AH9"/>
    <mergeCell ref="AG8:AG9"/>
    <mergeCell ref="AF8:AF9"/>
    <mergeCell ref="AE8:AE9"/>
    <mergeCell ref="Z8:Z9"/>
    <mergeCell ref="BM8:BM10"/>
    <mergeCell ref="BL8:BL10"/>
    <mergeCell ref="BI8:BI9"/>
    <mergeCell ref="P2:BK2"/>
    <mergeCell ref="AC8:AC9"/>
    <mergeCell ref="P1:BK1"/>
    <mergeCell ref="Y8:Y9"/>
    <mergeCell ref="X8:X9"/>
    <mergeCell ref="W8:W9"/>
    <mergeCell ref="V8:V9"/>
    <mergeCell ref="A8:A10"/>
    <mergeCell ref="L8:L9"/>
    <mergeCell ref="AB8:AB9"/>
    <mergeCell ref="BJ8:BJ9"/>
    <mergeCell ref="AA8:AA9"/>
    <mergeCell ref="BP8:BP10"/>
    <mergeCell ref="S8:S9"/>
    <mergeCell ref="BO8:BO10"/>
    <mergeCell ref="R8:R9"/>
    <mergeCell ref="BN8:BN10"/>
    <mergeCell ref="I8:I9"/>
    <mergeCell ref="H8:H9"/>
    <mergeCell ref="G8:G9"/>
    <mergeCell ref="O8:O9"/>
    <mergeCell ref="BK8:BK10"/>
    <mergeCell ref="N8:N9"/>
    <mergeCell ref="BH8:BH10"/>
    <mergeCell ref="M8:M9"/>
    <mergeCell ref="Q8:Q9"/>
    <mergeCell ref="T8:T9"/>
    <mergeCell ref="A7:E7"/>
    <mergeCell ref="AZ16:BP16"/>
    <mergeCell ref="A1:O1"/>
    <mergeCell ref="C8:D10"/>
    <mergeCell ref="A2:O2"/>
    <mergeCell ref="K8:K9"/>
    <mergeCell ref="E8:E10"/>
    <mergeCell ref="J8:J9"/>
    <mergeCell ref="A5:BP5"/>
    <mergeCell ref="B8:B10"/>
    <mergeCell ref="A4:BP4"/>
    <mergeCell ref="AZ17:BP17"/>
    <mergeCell ref="A18:F18"/>
    <mergeCell ref="N18:AF18"/>
    <mergeCell ref="A23:F23"/>
    <mergeCell ref="N23:AF23"/>
    <mergeCell ref="AZ23:BP23"/>
    <mergeCell ref="F8:F9"/>
    <mergeCell ref="BD8:BG8"/>
    <mergeCell ref="BC8:BC9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T23"/>
  <sheetViews>
    <sheetView zoomScaleSheetLayoutView="100" zoomScalePageLayoutView="0" workbookViewId="0" topLeftCell="A11">
      <selection activeCell="AF12" sqref="AF12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60" width="2.421875" style="32" customWidth="1"/>
    <col min="61" max="61" width="2.8515625" style="32" customWidth="1"/>
    <col min="62" max="62" width="3.57421875" style="32" customWidth="1"/>
    <col min="63" max="67" width="2.421875" style="32" customWidth="1"/>
    <col min="68" max="68" width="6.421875" style="32" customWidth="1"/>
    <col min="69" max="16384" width="10.28125" style="32" customWidth="1"/>
  </cols>
  <sheetData>
    <row r="1" spans="1:63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</row>
    <row r="2" spans="1:63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</row>
    <row r="3" ht="9" customHeight="1"/>
    <row r="4" spans="1:63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</row>
    <row r="5" spans="1:63" s="61" customFormat="1" ht="17.25" customHeight="1">
      <c r="A5" s="403" t="s">
        <v>1273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</row>
    <row r="6" spans="1:63" s="61" customFormat="1" ht="17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</row>
    <row r="7" spans="1:68" s="73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62"/>
      <c r="BI7" s="62"/>
      <c r="BJ7" s="62"/>
      <c r="BK7" s="62"/>
      <c r="BL7" s="62"/>
      <c r="BM7" s="62"/>
      <c r="BN7" s="62"/>
      <c r="BO7" s="62"/>
      <c r="BP7" s="6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516</v>
      </c>
      <c r="G8" s="339" t="s">
        <v>1266</v>
      </c>
      <c r="H8" s="339" t="s">
        <v>29</v>
      </c>
      <c r="I8" s="339" t="s">
        <v>9</v>
      </c>
      <c r="J8" s="339" t="s">
        <v>22</v>
      </c>
      <c r="K8" s="339" t="s">
        <v>816</v>
      </c>
      <c r="L8" s="339" t="s">
        <v>1265</v>
      </c>
      <c r="M8" s="339" t="s">
        <v>1264</v>
      </c>
      <c r="N8" s="339" t="s">
        <v>1263</v>
      </c>
      <c r="O8" s="339" t="s">
        <v>1216</v>
      </c>
      <c r="P8" s="339" t="s">
        <v>44</v>
      </c>
      <c r="Q8" s="339" t="s">
        <v>1262</v>
      </c>
      <c r="R8" s="339" t="s">
        <v>1261</v>
      </c>
      <c r="S8" s="339" t="s">
        <v>52</v>
      </c>
      <c r="T8" s="339" t="s">
        <v>21</v>
      </c>
      <c r="U8" s="339" t="s">
        <v>40</v>
      </c>
      <c r="V8" s="339" t="s">
        <v>16</v>
      </c>
      <c r="W8" s="339" t="s">
        <v>42</v>
      </c>
      <c r="X8" s="339" t="s">
        <v>41</v>
      </c>
      <c r="Y8" s="339" t="s">
        <v>1259</v>
      </c>
      <c r="Z8" s="339" t="s">
        <v>1258</v>
      </c>
      <c r="AA8" s="339" t="s">
        <v>1221</v>
      </c>
      <c r="AB8" s="339" t="s">
        <v>1257</v>
      </c>
      <c r="AC8" s="339" t="s">
        <v>1256</v>
      </c>
      <c r="AD8" s="339" t="s">
        <v>43</v>
      </c>
      <c r="AE8" s="339" t="s">
        <v>1255</v>
      </c>
      <c r="AF8" s="339" t="s">
        <v>1254</v>
      </c>
      <c r="AG8" s="339" t="s">
        <v>1253</v>
      </c>
      <c r="AH8" s="339" t="s">
        <v>550</v>
      </c>
      <c r="AI8" s="339" t="s">
        <v>1252</v>
      </c>
      <c r="AJ8" s="339" t="s">
        <v>1251</v>
      </c>
      <c r="AK8" s="339" t="s">
        <v>1250</v>
      </c>
      <c r="AL8" s="339" t="s">
        <v>1249</v>
      </c>
      <c r="AM8" s="470" t="s">
        <v>1260</v>
      </c>
      <c r="AN8" s="339" t="s">
        <v>1248</v>
      </c>
      <c r="AO8" s="339" t="s">
        <v>1247</v>
      </c>
      <c r="AP8" s="339" t="s">
        <v>1246</v>
      </c>
      <c r="AQ8" s="339" t="s">
        <v>1245</v>
      </c>
      <c r="AR8" s="339" t="s">
        <v>12</v>
      </c>
      <c r="AS8" s="339" t="s">
        <v>1244</v>
      </c>
      <c r="AT8" s="339" t="s">
        <v>1218</v>
      </c>
      <c r="AU8" s="339" t="s">
        <v>1243</v>
      </c>
      <c r="AV8" s="339" t="s">
        <v>321</v>
      </c>
      <c r="AW8" s="339" t="s">
        <v>1200</v>
      </c>
      <c r="AX8" s="339" t="s">
        <v>20</v>
      </c>
      <c r="AY8" s="339" t="s">
        <v>1197</v>
      </c>
      <c r="AZ8" s="339" t="s">
        <v>33</v>
      </c>
      <c r="BA8" s="339" t="s">
        <v>1242</v>
      </c>
      <c r="BB8" s="339" t="s">
        <v>1241</v>
      </c>
      <c r="BC8" s="339" t="s">
        <v>133</v>
      </c>
      <c r="BD8" s="354" t="s">
        <v>57</v>
      </c>
      <c r="BE8" s="355"/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472" t="s">
        <v>65</v>
      </c>
    </row>
    <row r="9" spans="1:68" ht="212.25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471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60" t="s">
        <v>68</v>
      </c>
      <c r="BE9" s="60" t="s">
        <v>1240</v>
      </c>
      <c r="BF9" s="60" t="s">
        <v>1239</v>
      </c>
      <c r="BG9" s="60" t="s">
        <v>1238</v>
      </c>
      <c r="BH9" s="339"/>
      <c r="BI9" s="340"/>
      <c r="BJ9" s="340"/>
      <c r="BK9" s="339"/>
      <c r="BL9" s="339"/>
      <c r="BM9" s="339"/>
      <c r="BN9" s="339"/>
      <c r="BO9" s="339"/>
      <c r="BP9" s="472"/>
    </row>
    <row r="10" spans="1:69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2</v>
      </c>
      <c r="I10" s="59">
        <v>2</v>
      </c>
      <c r="J10" s="59">
        <v>3</v>
      </c>
      <c r="K10" s="59">
        <v>2</v>
      </c>
      <c r="L10" s="59">
        <v>3</v>
      </c>
      <c r="M10" s="59">
        <v>1</v>
      </c>
      <c r="N10" s="59">
        <v>1</v>
      </c>
      <c r="O10" s="59">
        <v>3</v>
      </c>
      <c r="P10" s="59">
        <v>2</v>
      </c>
      <c r="Q10" s="59">
        <v>2</v>
      </c>
      <c r="R10" s="59">
        <v>3</v>
      </c>
      <c r="S10" s="59">
        <v>2</v>
      </c>
      <c r="T10" s="59">
        <v>3</v>
      </c>
      <c r="U10" s="59">
        <v>3</v>
      </c>
      <c r="V10" s="59">
        <v>3</v>
      </c>
      <c r="W10" s="59">
        <v>2</v>
      </c>
      <c r="X10" s="59">
        <v>3</v>
      </c>
      <c r="Y10" s="59">
        <v>3</v>
      </c>
      <c r="Z10" s="59">
        <v>2</v>
      </c>
      <c r="AA10" s="59">
        <v>2</v>
      </c>
      <c r="AB10" s="59">
        <v>2</v>
      </c>
      <c r="AC10" s="59">
        <v>2</v>
      </c>
      <c r="AD10" s="59">
        <v>5</v>
      </c>
      <c r="AE10" s="59">
        <v>2</v>
      </c>
      <c r="AF10" s="59">
        <v>2</v>
      </c>
      <c r="AG10" s="59">
        <v>3</v>
      </c>
      <c r="AH10" s="59">
        <v>2</v>
      </c>
      <c r="AI10" s="59">
        <v>2</v>
      </c>
      <c r="AJ10" s="59">
        <v>1</v>
      </c>
      <c r="AK10" s="59">
        <v>3</v>
      </c>
      <c r="AL10" s="59">
        <v>2</v>
      </c>
      <c r="AM10" s="285">
        <v>4</v>
      </c>
      <c r="AN10" s="59">
        <v>3</v>
      </c>
      <c r="AO10" s="59">
        <v>1</v>
      </c>
      <c r="AP10" s="59">
        <v>1</v>
      </c>
      <c r="AQ10" s="59">
        <v>2</v>
      </c>
      <c r="AR10" s="59">
        <v>2</v>
      </c>
      <c r="AS10" s="59">
        <v>3</v>
      </c>
      <c r="AT10" s="59">
        <v>2</v>
      </c>
      <c r="AU10" s="59">
        <v>3</v>
      </c>
      <c r="AV10" s="59">
        <v>3</v>
      </c>
      <c r="AW10" s="59">
        <v>3</v>
      </c>
      <c r="AX10" s="59">
        <v>6</v>
      </c>
      <c r="AY10" s="59">
        <v>3</v>
      </c>
      <c r="AZ10" s="59">
        <v>2</v>
      </c>
      <c r="BA10" s="59">
        <v>1</v>
      </c>
      <c r="BB10" s="59">
        <v>3</v>
      </c>
      <c r="BC10" s="59">
        <v>2</v>
      </c>
      <c r="BD10" s="58">
        <v>6</v>
      </c>
      <c r="BE10" s="58">
        <v>2</v>
      </c>
      <c r="BF10" s="58">
        <v>2</v>
      </c>
      <c r="BG10" s="58">
        <v>2</v>
      </c>
      <c r="BH10" s="340"/>
      <c r="BJ10" s="59">
        <v>127</v>
      </c>
      <c r="BK10" s="340"/>
      <c r="BL10" s="340"/>
      <c r="BM10" s="340"/>
      <c r="BN10" s="340"/>
      <c r="BO10" s="340"/>
      <c r="BP10" s="473"/>
      <c r="BQ10" s="32">
        <f>SUM(F10:BD10)</f>
        <v>127</v>
      </c>
    </row>
    <row r="11" spans="1:68" ht="39.75" customHeight="1">
      <c r="A11" s="58">
        <v>1</v>
      </c>
      <c r="B11" s="56">
        <v>1511101377</v>
      </c>
      <c r="C11" s="54" t="s">
        <v>1272</v>
      </c>
      <c r="D11" s="57" t="s">
        <v>569</v>
      </c>
      <c r="E11" s="56" t="s">
        <v>1271</v>
      </c>
      <c r="F11" s="55">
        <v>3.5</v>
      </c>
      <c r="G11" s="55">
        <v>2</v>
      </c>
      <c r="H11" s="55">
        <v>3.5</v>
      </c>
      <c r="I11" s="55">
        <v>2</v>
      </c>
      <c r="J11" s="55">
        <v>1.5</v>
      </c>
      <c r="K11" s="55">
        <v>2.5</v>
      </c>
      <c r="L11" s="55">
        <v>2</v>
      </c>
      <c r="M11" s="55">
        <v>4</v>
      </c>
      <c r="N11" s="55">
        <v>3.5</v>
      </c>
      <c r="O11" s="55">
        <v>2.5</v>
      </c>
      <c r="P11" s="55">
        <v>2</v>
      </c>
      <c r="Q11" s="55">
        <v>3.5</v>
      </c>
      <c r="R11" s="55">
        <v>2.5</v>
      </c>
      <c r="S11" s="55">
        <v>2</v>
      </c>
      <c r="T11" s="55">
        <v>1</v>
      </c>
      <c r="U11" s="55">
        <v>1.5</v>
      </c>
      <c r="V11" s="55">
        <v>2.5</v>
      </c>
      <c r="W11" s="55">
        <v>1.5</v>
      </c>
      <c r="X11" s="55">
        <v>3</v>
      </c>
      <c r="Y11" s="55">
        <v>3</v>
      </c>
      <c r="Z11" s="55">
        <v>3</v>
      </c>
      <c r="AA11" s="55">
        <v>2</v>
      </c>
      <c r="AB11" s="55">
        <v>3</v>
      </c>
      <c r="AC11" s="55">
        <v>2</v>
      </c>
      <c r="AD11" s="55">
        <v>3</v>
      </c>
      <c r="AE11" s="55">
        <v>2.5</v>
      </c>
      <c r="AF11" s="55">
        <v>1.5</v>
      </c>
      <c r="AG11" s="55">
        <v>2</v>
      </c>
      <c r="AH11" s="55">
        <v>2</v>
      </c>
      <c r="AI11" s="55">
        <v>2</v>
      </c>
      <c r="AJ11" s="55">
        <v>3</v>
      </c>
      <c r="AK11" s="55">
        <v>2.5</v>
      </c>
      <c r="AL11" s="55">
        <v>1.5</v>
      </c>
      <c r="AM11" s="193">
        <v>2</v>
      </c>
      <c r="AN11" s="55">
        <v>4</v>
      </c>
      <c r="AO11" s="55">
        <v>3</v>
      </c>
      <c r="AP11" s="55">
        <v>3</v>
      </c>
      <c r="AQ11" s="55">
        <v>2.5</v>
      </c>
      <c r="AR11" s="55">
        <v>2</v>
      </c>
      <c r="AS11" s="55">
        <v>1</v>
      </c>
      <c r="AT11" s="55">
        <v>3</v>
      </c>
      <c r="AU11" s="55">
        <v>2.5</v>
      </c>
      <c r="AV11" s="55">
        <v>1</v>
      </c>
      <c r="AW11" s="55">
        <v>1</v>
      </c>
      <c r="AX11" s="55">
        <v>4</v>
      </c>
      <c r="AY11" s="55">
        <v>3</v>
      </c>
      <c r="AZ11" s="55">
        <v>2</v>
      </c>
      <c r="BA11" s="55">
        <v>3.5</v>
      </c>
      <c r="BB11" s="55">
        <v>2</v>
      </c>
      <c r="BC11" s="55">
        <v>3</v>
      </c>
      <c r="BD11" s="58" t="s">
        <v>73</v>
      </c>
      <c r="BE11" s="55">
        <v>2</v>
      </c>
      <c r="BF11" s="55">
        <v>3</v>
      </c>
      <c r="BG11" s="55">
        <v>2</v>
      </c>
      <c r="BH11" s="54">
        <v>29.133858267716537</v>
      </c>
      <c r="BI11" s="284">
        <v>127</v>
      </c>
      <c r="BJ11" s="54" t="s">
        <v>396</v>
      </c>
      <c r="BK11" s="52" t="s">
        <v>76</v>
      </c>
      <c r="BL11" s="52" t="s">
        <v>76</v>
      </c>
      <c r="BM11" s="52" t="s">
        <v>76</v>
      </c>
      <c r="BN11" s="52" t="s">
        <v>76</v>
      </c>
      <c r="BO11" s="52" t="s">
        <v>76</v>
      </c>
      <c r="BP11" s="66" t="s">
        <v>101</v>
      </c>
    </row>
    <row r="12" spans="1:68" ht="39.75" customHeight="1">
      <c r="A12" s="58">
        <v>2</v>
      </c>
      <c r="B12" s="56">
        <v>1511101214</v>
      </c>
      <c r="C12" s="54" t="s">
        <v>1270</v>
      </c>
      <c r="D12" s="57" t="s">
        <v>619</v>
      </c>
      <c r="E12" s="56" t="s">
        <v>1269</v>
      </c>
      <c r="F12" s="55">
        <v>2</v>
      </c>
      <c r="G12" s="55">
        <v>2</v>
      </c>
      <c r="H12" s="55">
        <v>2</v>
      </c>
      <c r="I12" s="55">
        <v>1.5</v>
      </c>
      <c r="J12" s="55">
        <v>1.5</v>
      </c>
      <c r="K12" s="55">
        <v>3</v>
      </c>
      <c r="L12" s="55">
        <v>3.5</v>
      </c>
      <c r="M12" s="55">
        <v>3.5</v>
      </c>
      <c r="N12" s="55">
        <v>4</v>
      </c>
      <c r="O12" s="55">
        <v>2</v>
      </c>
      <c r="P12" s="55">
        <v>2</v>
      </c>
      <c r="Q12" s="55">
        <v>3.5</v>
      </c>
      <c r="R12" s="55">
        <v>4</v>
      </c>
      <c r="S12" s="55">
        <v>1</v>
      </c>
      <c r="T12" s="55">
        <v>2</v>
      </c>
      <c r="U12" s="55">
        <v>2</v>
      </c>
      <c r="V12" s="55">
        <v>2</v>
      </c>
      <c r="W12" s="55">
        <v>1.5</v>
      </c>
      <c r="X12" s="55">
        <v>3.5</v>
      </c>
      <c r="Y12" s="55">
        <v>1.5</v>
      </c>
      <c r="Z12" s="55">
        <v>2</v>
      </c>
      <c r="AA12" s="55">
        <v>1.5</v>
      </c>
      <c r="AB12" s="55">
        <v>3.5</v>
      </c>
      <c r="AC12" s="55">
        <v>1</v>
      </c>
      <c r="AD12" s="55">
        <v>1</v>
      </c>
      <c r="AE12" s="55">
        <v>2</v>
      </c>
      <c r="AF12" s="55">
        <v>1.5</v>
      </c>
      <c r="AG12" s="55">
        <v>3</v>
      </c>
      <c r="AH12" s="55">
        <v>3</v>
      </c>
      <c r="AI12" s="55">
        <v>1.5</v>
      </c>
      <c r="AJ12" s="55">
        <v>3</v>
      </c>
      <c r="AK12" s="55">
        <v>2.5</v>
      </c>
      <c r="AL12" s="55">
        <v>2.5</v>
      </c>
      <c r="AM12" s="193">
        <v>2</v>
      </c>
      <c r="AN12" s="55">
        <v>3.5</v>
      </c>
      <c r="AO12" s="55">
        <v>3.5</v>
      </c>
      <c r="AP12" s="55">
        <v>3</v>
      </c>
      <c r="AQ12" s="55">
        <v>3</v>
      </c>
      <c r="AR12" s="55">
        <v>2</v>
      </c>
      <c r="AS12" s="55">
        <v>2</v>
      </c>
      <c r="AT12" s="55">
        <v>1</v>
      </c>
      <c r="AU12" s="55">
        <v>3</v>
      </c>
      <c r="AV12" s="55">
        <v>2.5</v>
      </c>
      <c r="AW12" s="55">
        <v>1</v>
      </c>
      <c r="AX12" s="55">
        <v>4</v>
      </c>
      <c r="AY12" s="55">
        <v>3</v>
      </c>
      <c r="AZ12" s="55">
        <v>1.5</v>
      </c>
      <c r="BA12" s="55">
        <v>3</v>
      </c>
      <c r="BB12" s="55">
        <v>2</v>
      </c>
      <c r="BC12" s="55">
        <v>3.5</v>
      </c>
      <c r="BD12" s="58" t="s">
        <v>73</v>
      </c>
      <c r="BE12" s="55">
        <v>2</v>
      </c>
      <c r="BF12" s="55">
        <v>3</v>
      </c>
      <c r="BG12" s="55">
        <v>2.5</v>
      </c>
      <c r="BH12" s="54">
        <v>27.559055118110237</v>
      </c>
      <c r="BI12" s="284">
        <v>127</v>
      </c>
      <c r="BJ12" s="54" t="s">
        <v>1268</v>
      </c>
      <c r="BK12" s="52" t="s">
        <v>76</v>
      </c>
      <c r="BL12" s="52" t="s">
        <v>76</v>
      </c>
      <c r="BM12" s="52" t="s">
        <v>76</v>
      </c>
      <c r="BN12" s="52" t="s">
        <v>76</v>
      </c>
      <c r="BO12" s="52" t="s">
        <v>76</v>
      </c>
      <c r="BP12" s="66" t="s">
        <v>101</v>
      </c>
    </row>
    <row r="13" ht="21.75" customHeight="1"/>
    <row r="14" spans="1:46" ht="12.75">
      <c r="A14" s="102" t="s">
        <v>78</v>
      </c>
      <c r="C14" s="85" t="s">
        <v>713</v>
      </c>
      <c r="H14" s="84" t="s">
        <v>389</v>
      </c>
      <c r="T14" s="84" t="s">
        <v>79</v>
      </c>
      <c r="AB14" s="84" t="s">
        <v>100</v>
      </c>
      <c r="AJ14" s="84"/>
      <c r="AT14" s="84" t="s">
        <v>768</v>
      </c>
    </row>
    <row r="15" ht="12.75">
      <c r="C15" s="85" t="s">
        <v>87</v>
      </c>
    </row>
    <row r="16" spans="52:72" s="279" customFormat="1" ht="24" customHeight="1">
      <c r="AZ16" s="467" t="s">
        <v>180</v>
      </c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280"/>
      <c r="BR16" s="280"/>
      <c r="BS16" s="280"/>
      <c r="BT16" s="280"/>
    </row>
    <row r="17" spans="1:68" s="274" customFormat="1" ht="19.5">
      <c r="A17" s="466" t="s">
        <v>668</v>
      </c>
      <c r="B17" s="466"/>
      <c r="C17" s="466"/>
      <c r="D17" s="466"/>
      <c r="E17" s="466"/>
      <c r="F17" s="466"/>
      <c r="N17" s="466" t="s">
        <v>179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474" t="s">
        <v>1192</v>
      </c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66" t="s">
        <v>81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</row>
    <row r="18" spans="1:60" s="274" customFormat="1" ht="19.5">
      <c r="A18" s="466" t="s">
        <v>95</v>
      </c>
      <c r="B18" s="466"/>
      <c r="C18" s="466"/>
      <c r="D18" s="466"/>
      <c r="E18" s="466"/>
      <c r="F18" s="466"/>
      <c r="N18" s="466" t="s">
        <v>89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4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20:60" s="274" customFormat="1" ht="12.75" customHeight="1">
      <c r="T21" s="275"/>
      <c r="U21" s="275"/>
      <c r="V21" s="275"/>
      <c r="W21" s="275"/>
      <c r="X21" s="275"/>
      <c r="Y21" s="275"/>
      <c r="Z21" s="275"/>
      <c r="AA21" s="275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</row>
    <row r="22" spans="33:60" s="277" customFormat="1" ht="12.75" customHeight="1"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</row>
    <row r="23" spans="1:68" s="274" customFormat="1" ht="19.5">
      <c r="A23" s="466" t="s">
        <v>96</v>
      </c>
      <c r="B23" s="466"/>
      <c r="C23" s="466"/>
      <c r="D23" s="466"/>
      <c r="E23" s="466"/>
      <c r="F23" s="466"/>
      <c r="N23" s="466" t="s">
        <v>90</v>
      </c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466" t="s">
        <v>1191</v>
      </c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</row>
  </sheetData>
  <sheetProtection/>
  <mergeCells count="81">
    <mergeCell ref="AZ16:BP16"/>
    <mergeCell ref="A17:F17"/>
    <mergeCell ref="N17:AF17"/>
    <mergeCell ref="AL17:AY17"/>
    <mergeCell ref="AY8:AY9"/>
    <mergeCell ref="AR8:AR9"/>
    <mergeCell ref="BC8:BC9"/>
    <mergeCell ref="A18:F18"/>
    <mergeCell ref="N18:AF18"/>
    <mergeCell ref="A23:F23"/>
    <mergeCell ref="N23:AF23"/>
    <mergeCell ref="AZ23:BP23"/>
    <mergeCell ref="AV8:AV9"/>
    <mergeCell ref="AZ17:BP17"/>
    <mergeCell ref="AU8:AU9"/>
    <mergeCell ref="BA8:BA9"/>
    <mergeCell ref="AS8:AS9"/>
    <mergeCell ref="A4:BK4"/>
    <mergeCell ref="AI8:AI9"/>
    <mergeCell ref="A5:BK5"/>
    <mergeCell ref="AH8:AH9"/>
    <mergeCell ref="AG8:AG9"/>
    <mergeCell ref="AF8:AF9"/>
    <mergeCell ref="BB8:BB9"/>
    <mergeCell ref="AD8:AD9"/>
    <mergeCell ref="A7:E7"/>
    <mergeCell ref="BP8:BP10"/>
    <mergeCell ref="R8:R9"/>
    <mergeCell ref="BO8:BO10"/>
    <mergeCell ref="Q8:Q9"/>
    <mergeCell ref="BN8:BN10"/>
    <mergeCell ref="AP8:AP9"/>
    <mergeCell ref="BM8:BM10"/>
    <mergeCell ref="AJ8:AJ9"/>
    <mergeCell ref="AQ8:AQ9"/>
    <mergeCell ref="AT8:AT9"/>
    <mergeCell ref="M8:M9"/>
    <mergeCell ref="BH8:BH10"/>
    <mergeCell ref="AB8:AB9"/>
    <mergeCell ref="AM8:AM9"/>
    <mergeCell ref="S8:S9"/>
    <mergeCell ref="AE8:AE9"/>
    <mergeCell ref="T8:T9"/>
    <mergeCell ref="AZ8:AZ9"/>
    <mergeCell ref="AX8:AX9"/>
    <mergeCell ref="AC8:AC9"/>
    <mergeCell ref="AN8:AN9"/>
    <mergeCell ref="BL8:BL10"/>
    <mergeCell ref="AK8:AK9"/>
    <mergeCell ref="N8:N9"/>
    <mergeCell ref="BK8:BK10"/>
    <mergeCell ref="A8:A10"/>
    <mergeCell ref="C8:D10"/>
    <mergeCell ref="X8:X9"/>
    <mergeCell ref="W8:W9"/>
    <mergeCell ref="V8:V9"/>
    <mergeCell ref="AW8:AW9"/>
    <mergeCell ref="K8:K9"/>
    <mergeCell ref="J8:J9"/>
    <mergeCell ref="E8:E10"/>
    <mergeCell ref="AO8:AO9"/>
    <mergeCell ref="H8:H9"/>
    <mergeCell ref="P1:BK1"/>
    <mergeCell ref="Z8:Z9"/>
    <mergeCell ref="AL8:AL9"/>
    <mergeCell ref="BJ8:BJ9"/>
    <mergeCell ref="P8:P9"/>
    <mergeCell ref="A1:O1"/>
    <mergeCell ref="A2:O2"/>
    <mergeCell ref="B8:B10"/>
    <mergeCell ref="P2:BK2"/>
    <mergeCell ref="AA8:AA9"/>
    <mergeCell ref="U8:U9"/>
    <mergeCell ref="G8:G9"/>
    <mergeCell ref="I8:I9"/>
    <mergeCell ref="F8:F9"/>
    <mergeCell ref="BI8:BI9"/>
    <mergeCell ref="Y8:Y9"/>
    <mergeCell ref="BD8:BG8"/>
    <mergeCell ref="L8:L9"/>
    <mergeCell ref="O8:O9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P34"/>
  <sheetViews>
    <sheetView zoomScaleSheetLayoutView="100" zoomScalePageLayoutView="0" workbookViewId="0" topLeftCell="A9">
      <selection activeCell="W11" sqref="W11"/>
    </sheetView>
  </sheetViews>
  <sheetFormatPr defaultColWidth="10.28125" defaultRowHeight="12.75" customHeight="1"/>
  <cols>
    <col min="1" max="1" width="3.00390625" style="133" customWidth="1"/>
    <col min="2" max="2" width="12.57421875" style="133" customWidth="1"/>
    <col min="3" max="3" width="12.00390625" style="133" customWidth="1"/>
    <col min="4" max="4" width="7.140625" style="133" customWidth="1"/>
    <col min="5" max="5" width="5.8515625" style="133" customWidth="1"/>
    <col min="6" max="29" width="2.421875" style="133" customWidth="1"/>
    <col min="30" max="50" width="2.421875" style="0" customWidth="1"/>
    <col min="51" max="51" width="5.7109375" style="133" customWidth="1"/>
    <col min="52" max="53" width="2.421875" style="0" customWidth="1"/>
    <col min="54" max="54" width="3.7109375" style="0" customWidth="1"/>
    <col min="55" max="59" width="2.421875" style="0" customWidth="1"/>
    <col min="60" max="60" width="7.7109375" style="0" customWidth="1"/>
  </cols>
  <sheetData>
    <row r="1" spans="1:60" s="132" customFormat="1" ht="20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 t="s">
        <v>1</v>
      </c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</row>
    <row r="2" spans="1:60" s="132" customFormat="1" ht="18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17" t="s">
        <v>3</v>
      </c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</row>
    <row r="3" s="108" customFormat="1" ht="9" customHeight="1"/>
    <row r="4" spans="1:60" s="108" customFormat="1" ht="21" customHeight="1">
      <c r="A4" s="377" t="s">
        <v>485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</row>
    <row r="5" spans="1:60" s="128" customFormat="1" ht="17.25" customHeight="1">
      <c r="A5" s="357" t="s">
        <v>519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</row>
    <row r="6" spans="1:60" s="128" customFormat="1" ht="7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</row>
    <row r="7" spans="1:60" s="128" customFormat="1" ht="19.5" customHeight="1">
      <c r="A7" s="433" t="s">
        <v>4</v>
      </c>
      <c r="B7" s="433"/>
      <c r="C7" s="433"/>
      <c r="D7" s="433"/>
      <c r="E7" s="433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475"/>
      <c r="BA7" s="475"/>
      <c r="BB7" s="475"/>
      <c r="BC7" s="475"/>
      <c r="BD7" s="475"/>
      <c r="BE7" s="475"/>
      <c r="BF7" s="475"/>
      <c r="BG7" s="475"/>
      <c r="BH7" s="475"/>
    </row>
    <row r="8" spans="1:60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163</v>
      </c>
      <c r="G8" s="441" t="s">
        <v>16</v>
      </c>
      <c r="H8" s="441" t="s">
        <v>9</v>
      </c>
      <c r="I8" s="441" t="s">
        <v>40</v>
      </c>
      <c r="J8" s="441" t="s">
        <v>22</v>
      </c>
      <c r="K8" s="441" t="s">
        <v>518</v>
      </c>
      <c r="L8" s="441" t="s">
        <v>517</v>
      </c>
      <c r="M8" s="441" t="s">
        <v>43</v>
      </c>
      <c r="N8" s="441" t="s">
        <v>516</v>
      </c>
      <c r="O8" s="441" t="s">
        <v>429</v>
      </c>
      <c r="P8" s="441" t="s">
        <v>515</v>
      </c>
      <c r="Q8" s="441" t="s">
        <v>44</v>
      </c>
      <c r="R8" s="441" t="s">
        <v>28</v>
      </c>
      <c r="S8" s="441" t="s">
        <v>421</v>
      </c>
      <c r="T8" s="441" t="s">
        <v>42</v>
      </c>
      <c r="U8" s="441" t="s">
        <v>514</v>
      </c>
      <c r="V8" s="441" t="s">
        <v>513</v>
      </c>
      <c r="W8" s="441" t="s">
        <v>512</v>
      </c>
      <c r="X8" s="441" t="s">
        <v>511</v>
      </c>
      <c r="Y8" s="441" t="s">
        <v>38</v>
      </c>
      <c r="Z8" s="441" t="s">
        <v>426</v>
      </c>
      <c r="AA8" s="441" t="s">
        <v>427</v>
      </c>
      <c r="AB8" s="441" t="s">
        <v>420</v>
      </c>
      <c r="AC8" s="441" t="s">
        <v>321</v>
      </c>
      <c r="AD8" s="441" t="s">
        <v>510</v>
      </c>
      <c r="AE8" s="441" t="s">
        <v>21</v>
      </c>
      <c r="AF8" s="441" t="s">
        <v>416</v>
      </c>
      <c r="AG8" s="441" t="s">
        <v>325</v>
      </c>
      <c r="AH8" s="441" t="s">
        <v>52</v>
      </c>
      <c r="AI8" s="441" t="s">
        <v>509</v>
      </c>
      <c r="AJ8" s="441" t="s">
        <v>335</v>
      </c>
      <c r="AK8" s="441" t="s">
        <v>412</v>
      </c>
      <c r="AL8" s="441" t="s">
        <v>508</v>
      </c>
      <c r="AM8" s="441" t="s">
        <v>507</v>
      </c>
      <c r="AN8" s="441" t="s">
        <v>423</v>
      </c>
      <c r="AO8" s="441" t="s">
        <v>29</v>
      </c>
      <c r="AP8" s="441" t="s">
        <v>506</v>
      </c>
      <c r="AQ8" s="441" t="s">
        <v>12</v>
      </c>
      <c r="AR8" s="441" t="s">
        <v>33</v>
      </c>
      <c r="AS8" s="441" t="s">
        <v>418</v>
      </c>
      <c r="AT8" s="441" t="s">
        <v>505</v>
      </c>
      <c r="AU8" s="441" t="s">
        <v>133</v>
      </c>
      <c r="AV8" s="441" t="s">
        <v>411</v>
      </c>
      <c r="AW8" s="441" t="s">
        <v>504</v>
      </c>
      <c r="AX8" s="441" t="s">
        <v>20</v>
      </c>
      <c r="AY8" s="148" t="s">
        <v>57</v>
      </c>
      <c r="AZ8" s="441" t="s">
        <v>58</v>
      </c>
      <c r="BA8" s="476" t="s">
        <v>59</v>
      </c>
      <c r="BB8" s="441" t="s">
        <v>60</v>
      </c>
      <c r="BC8" s="441" t="s">
        <v>61</v>
      </c>
      <c r="BD8" s="441" t="s">
        <v>62</v>
      </c>
      <c r="BE8" s="441" t="s">
        <v>63</v>
      </c>
      <c r="BF8" s="441" t="s">
        <v>64</v>
      </c>
      <c r="BG8" s="441" t="s">
        <v>132</v>
      </c>
      <c r="BH8" s="446" t="s">
        <v>65</v>
      </c>
    </row>
    <row r="9" spans="1:60" s="133" customFormat="1" ht="105.7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147" t="s">
        <v>188</v>
      </c>
      <c r="AZ9" s="363"/>
      <c r="BA9" s="363"/>
      <c r="BB9" s="364"/>
      <c r="BC9" s="363"/>
      <c r="BD9" s="363"/>
      <c r="BE9" s="363"/>
      <c r="BF9" s="363"/>
      <c r="BG9" s="363"/>
      <c r="BH9" s="420"/>
    </row>
    <row r="10" spans="1:60" s="133" customFormat="1" ht="24.75" customHeight="1">
      <c r="A10" s="370"/>
      <c r="B10" s="372"/>
      <c r="C10" s="372"/>
      <c r="D10" s="374"/>
      <c r="E10" s="376"/>
      <c r="F10" s="142">
        <v>3</v>
      </c>
      <c r="G10" s="142">
        <v>3</v>
      </c>
      <c r="H10" s="142">
        <v>2</v>
      </c>
      <c r="I10" s="142">
        <v>3</v>
      </c>
      <c r="J10" s="142">
        <v>3</v>
      </c>
      <c r="K10" s="142">
        <v>3</v>
      </c>
      <c r="L10" s="142">
        <v>3</v>
      </c>
      <c r="M10" s="142">
        <v>5</v>
      </c>
      <c r="N10" s="142">
        <v>2</v>
      </c>
      <c r="O10" s="142">
        <v>3</v>
      </c>
      <c r="P10" s="142">
        <v>3</v>
      </c>
      <c r="Q10" s="142">
        <v>2</v>
      </c>
      <c r="R10" s="142">
        <v>2</v>
      </c>
      <c r="S10" s="142">
        <v>3</v>
      </c>
      <c r="T10" s="142">
        <v>3</v>
      </c>
      <c r="U10" s="142">
        <v>3</v>
      </c>
      <c r="V10" s="142">
        <v>3</v>
      </c>
      <c r="W10" s="142">
        <v>3</v>
      </c>
      <c r="X10" s="142">
        <v>2</v>
      </c>
      <c r="Y10" s="142">
        <v>3</v>
      </c>
      <c r="Z10" s="142">
        <v>3</v>
      </c>
      <c r="AA10" s="142">
        <v>3</v>
      </c>
      <c r="AB10" s="142">
        <v>2</v>
      </c>
      <c r="AC10" s="142">
        <v>2</v>
      </c>
      <c r="AD10" s="142">
        <v>2</v>
      </c>
      <c r="AE10" s="142">
        <v>3</v>
      </c>
      <c r="AF10" s="142">
        <v>2</v>
      </c>
      <c r="AG10" s="142">
        <v>2</v>
      </c>
      <c r="AH10" s="142">
        <v>2</v>
      </c>
      <c r="AI10" s="142">
        <v>2</v>
      </c>
      <c r="AJ10" s="142">
        <v>3</v>
      </c>
      <c r="AK10" s="142">
        <v>2</v>
      </c>
      <c r="AL10" s="142">
        <v>3</v>
      </c>
      <c r="AM10" s="142">
        <v>3</v>
      </c>
      <c r="AN10" s="142">
        <v>2</v>
      </c>
      <c r="AO10" s="142">
        <v>2</v>
      </c>
      <c r="AP10" s="142">
        <v>3</v>
      </c>
      <c r="AQ10" s="142">
        <v>2</v>
      </c>
      <c r="AR10" s="142">
        <v>2</v>
      </c>
      <c r="AS10" s="142">
        <v>3</v>
      </c>
      <c r="AT10" s="142">
        <v>3</v>
      </c>
      <c r="AU10" s="142">
        <v>2</v>
      </c>
      <c r="AV10" s="142">
        <v>3</v>
      </c>
      <c r="AW10" s="142">
        <v>2</v>
      </c>
      <c r="AX10" s="142">
        <v>6</v>
      </c>
      <c r="AY10" s="142">
        <v>6</v>
      </c>
      <c r="AZ10" s="364"/>
      <c r="BA10" s="364"/>
      <c r="BB10" s="142">
        <v>127</v>
      </c>
      <c r="BC10" s="364"/>
      <c r="BD10" s="364"/>
      <c r="BE10" s="364"/>
      <c r="BF10" s="364"/>
      <c r="BG10" s="364"/>
      <c r="BH10" s="421"/>
    </row>
    <row r="11" spans="1:60" s="144" customFormat="1" ht="39.75" customHeight="1">
      <c r="A11" s="140">
        <v>1</v>
      </c>
      <c r="B11" s="138" t="s">
        <v>503</v>
      </c>
      <c r="C11" s="136" t="s">
        <v>502</v>
      </c>
      <c r="D11" s="139" t="s">
        <v>501</v>
      </c>
      <c r="E11" s="138" t="s">
        <v>500</v>
      </c>
      <c r="F11" s="137">
        <v>3</v>
      </c>
      <c r="G11" s="137">
        <v>2.5</v>
      </c>
      <c r="H11" s="137">
        <v>2.5</v>
      </c>
      <c r="I11" s="137">
        <v>1</v>
      </c>
      <c r="J11" s="137">
        <v>2</v>
      </c>
      <c r="K11" s="137">
        <v>2.5</v>
      </c>
      <c r="L11" s="137">
        <v>3</v>
      </c>
      <c r="M11" s="137">
        <v>1</v>
      </c>
      <c r="N11" s="137">
        <v>3</v>
      </c>
      <c r="O11" s="137">
        <v>3</v>
      </c>
      <c r="P11" s="137">
        <v>3</v>
      </c>
      <c r="Q11" s="137">
        <v>1</v>
      </c>
      <c r="R11" s="137">
        <v>2</v>
      </c>
      <c r="S11" s="137">
        <v>2</v>
      </c>
      <c r="T11" s="137">
        <v>3</v>
      </c>
      <c r="U11" s="137">
        <v>2.5</v>
      </c>
      <c r="V11" s="137">
        <v>3</v>
      </c>
      <c r="W11" s="137">
        <v>4</v>
      </c>
      <c r="X11" s="137">
        <v>2.5</v>
      </c>
      <c r="Y11" s="137">
        <v>2</v>
      </c>
      <c r="Z11" s="137">
        <v>2.5</v>
      </c>
      <c r="AA11" s="137">
        <v>3</v>
      </c>
      <c r="AB11" s="137">
        <v>3</v>
      </c>
      <c r="AC11" s="137">
        <v>3</v>
      </c>
      <c r="AD11" s="137">
        <v>3</v>
      </c>
      <c r="AE11" s="137">
        <v>1.5</v>
      </c>
      <c r="AF11" s="137">
        <v>3</v>
      </c>
      <c r="AG11" s="137">
        <v>1.5</v>
      </c>
      <c r="AH11" s="137">
        <v>2</v>
      </c>
      <c r="AI11" s="137">
        <v>1</v>
      </c>
      <c r="AJ11" s="137">
        <v>1</v>
      </c>
      <c r="AK11" s="137">
        <v>3.5</v>
      </c>
      <c r="AL11" s="137">
        <v>2.5</v>
      </c>
      <c r="AM11" s="137">
        <v>1.5</v>
      </c>
      <c r="AN11" s="137">
        <v>2</v>
      </c>
      <c r="AO11" s="137">
        <v>2</v>
      </c>
      <c r="AP11" s="137">
        <v>2.5</v>
      </c>
      <c r="AQ11" s="137">
        <v>3</v>
      </c>
      <c r="AR11" s="137">
        <v>1</v>
      </c>
      <c r="AS11" s="137">
        <v>1</v>
      </c>
      <c r="AT11" s="137">
        <v>4</v>
      </c>
      <c r="AU11" s="137">
        <v>2.5</v>
      </c>
      <c r="AV11" s="137">
        <v>2</v>
      </c>
      <c r="AW11" s="137">
        <v>3</v>
      </c>
      <c r="AX11" s="137">
        <v>4</v>
      </c>
      <c r="AY11" s="137">
        <v>4</v>
      </c>
      <c r="AZ11" s="136">
        <v>18.11023622047244</v>
      </c>
      <c r="BA11" s="136" t="s">
        <v>114</v>
      </c>
      <c r="BB11" s="125" t="s">
        <v>499</v>
      </c>
      <c r="BC11" s="146" t="s">
        <v>112</v>
      </c>
      <c r="BD11" s="136" t="s">
        <v>76</v>
      </c>
      <c r="BE11" s="136" t="s">
        <v>76</v>
      </c>
      <c r="BF11" s="136" t="s">
        <v>76</v>
      </c>
      <c r="BG11" s="136" t="s">
        <v>76</v>
      </c>
      <c r="BH11" s="145" t="s">
        <v>111</v>
      </c>
    </row>
    <row r="12" spans="1:51" ht="12.75" customHeight="1">
      <c r="A12" s="108"/>
      <c r="B12" s="108"/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/>
      <c r="AV12" s="108"/>
      <c r="AY12" s="108"/>
    </row>
    <row r="13" spans="1:53" ht="13.5" customHeight="1">
      <c r="A13" s="114" t="s">
        <v>78</v>
      </c>
      <c r="B13" s="108"/>
      <c r="C13" s="113" t="s">
        <v>498</v>
      </c>
      <c r="D13" s="108"/>
      <c r="E13" s="108"/>
      <c r="F13" s="108"/>
      <c r="G13" s="108"/>
      <c r="H13" s="112" t="s">
        <v>389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12"/>
      <c r="S13" s="108"/>
      <c r="T13" s="108"/>
      <c r="U13" s="112" t="s">
        <v>79</v>
      </c>
      <c r="V13" s="108"/>
      <c r="W13" s="108"/>
      <c r="X13" s="108"/>
      <c r="Y13" s="108"/>
      <c r="Z13" s="112"/>
      <c r="AA13" s="112"/>
      <c r="AB13" s="108"/>
      <c r="AC13"/>
      <c r="AE13" s="112"/>
      <c r="AI13" s="112" t="s">
        <v>497</v>
      </c>
      <c r="AP13" s="112"/>
      <c r="AV13" s="108"/>
      <c r="AX13" s="112"/>
      <c r="AY13" s="108"/>
      <c r="BA13" s="112" t="s">
        <v>80</v>
      </c>
    </row>
    <row r="14" spans="1:51" ht="12.75">
      <c r="A14" s="108"/>
      <c r="B14" s="108"/>
      <c r="C14" s="113" t="s">
        <v>496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/>
      <c r="AV14" s="108"/>
      <c r="AY14" s="108"/>
    </row>
    <row r="15" spans="1:68" ht="15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I15" s="109"/>
      <c r="AJ15" s="109"/>
      <c r="AK15" s="109"/>
      <c r="AL15" s="109"/>
      <c r="AM15" s="109"/>
      <c r="AN15" s="109"/>
      <c r="AO15" s="109"/>
      <c r="AP15" s="109"/>
      <c r="AQ15" s="109"/>
      <c r="AR15" s="432" t="s">
        <v>471</v>
      </c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109"/>
      <c r="BJ15" s="109"/>
      <c r="BK15" s="109"/>
      <c r="BL15" s="109"/>
      <c r="BM15" s="109"/>
      <c r="BN15" s="109"/>
      <c r="BO15" s="109"/>
      <c r="BP15" s="109"/>
    </row>
    <row r="16" spans="1:51" ht="15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/>
      <c r="Y16"/>
      <c r="Z16"/>
      <c r="AA16"/>
      <c r="AB16"/>
      <c r="AC16"/>
      <c r="AY16" s="108"/>
    </row>
    <row r="17" spans="1:51" ht="16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/>
      <c r="Y17"/>
      <c r="Z17"/>
      <c r="AA17"/>
      <c r="AB17"/>
      <c r="AC17"/>
      <c r="AY17" s="108"/>
    </row>
    <row r="18" spans="1:51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/>
      <c r="Y18"/>
      <c r="Z18"/>
      <c r="AA18"/>
      <c r="AB18"/>
      <c r="AC18"/>
      <c r="AY18" s="108"/>
    </row>
    <row r="19" spans="1:51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/>
      <c r="Y19"/>
      <c r="Z19"/>
      <c r="AA19"/>
      <c r="AB19"/>
      <c r="AC19"/>
      <c r="AY19" s="108"/>
    </row>
    <row r="20" spans="1:51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/>
      <c r="Y20"/>
      <c r="Z20"/>
      <c r="AA20"/>
      <c r="AB20"/>
      <c r="AC20"/>
      <c r="AY20" s="108"/>
    </row>
    <row r="21" spans="1:51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/>
      <c r="Y21"/>
      <c r="Z21"/>
      <c r="AA21"/>
      <c r="AB21"/>
      <c r="AC21"/>
      <c r="AY21" s="108"/>
    </row>
    <row r="22" spans="1:51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/>
      <c r="Y22"/>
      <c r="Z22"/>
      <c r="AA22"/>
      <c r="AB22"/>
      <c r="AC22"/>
      <c r="AY22" s="108"/>
    </row>
    <row r="23" spans="1:51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Y23" s="108"/>
    </row>
    <row r="24" spans="1:51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Y24" s="108"/>
    </row>
    <row r="25" spans="1:51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/>
      <c r="AV25" s="108"/>
      <c r="AY25" s="108"/>
    </row>
    <row r="26" spans="1:51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/>
      <c r="AV26" s="108"/>
      <c r="AY26" s="108"/>
    </row>
    <row r="27" spans="1:51" ht="12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/>
      <c r="AV27" s="108"/>
      <c r="AY27" s="108"/>
    </row>
    <row r="28" spans="1:51" ht="12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/>
      <c r="AV28" s="108"/>
      <c r="AY28" s="108"/>
    </row>
    <row r="29" spans="1:51" ht="12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/>
      <c r="AV29" s="108"/>
      <c r="AY29" s="108"/>
    </row>
    <row r="30" spans="1:51" ht="12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/>
      <c r="AV30" s="108"/>
      <c r="AY30" s="108"/>
    </row>
    <row r="31" spans="1:51" ht="12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/>
      <c r="AV31" s="108"/>
      <c r="AY31" s="108"/>
    </row>
    <row r="32" spans="1:51" ht="12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/>
      <c r="AV32" s="108"/>
      <c r="AY32" s="108"/>
    </row>
    <row r="33" spans="1:51" ht="12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/>
      <c r="AV33" s="108"/>
      <c r="AY33" s="108"/>
    </row>
    <row r="34" spans="1:51" ht="12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/>
      <c r="AV34" s="108"/>
      <c r="AY34" s="108"/>
    </row>
  </sheetData>
  <sheetProtection/>
  <mergeCells count="67">
    <mergeCell ref="AU8:AU9"/>
    <mergeCell ref="AJ8:AJ9"/>
    <mergeCell ref="A5:BH5"/>
    <mergeCell ref="AR15:BH15"/>
    <mergeCell ref="AS8:AS9"/>
    <mergeCell ref="AR8:AR9"/>
    <mergeCell ref="BH8:BH10"/>
    <mergeCell ref="BG8:BG10"/>
    <mergeCell ref="BB8:BB9"/>
    <mergeCell ref="AW8:AW9"/>
    <mergeCell ref="AV8:AV9"/>
    <mergeCell ref="AX8:AX9"/>
    <mergeCell ref="AF8:AF9"/>
    <mergeCell ref="A1:Y1"/>
    <mergeCell ref="A2:Y2"/>
    <mergeCell ref="Z1:BH1"/>
    <mergeCell ref="Z2:BH2"/>
    <mergeCell ref="A4:BH4"/>
    <mergeCell ref="N8:N9"/>
    <mergeCell ref="AM8:AM9"/>
    <mergeCell ref="AL8:AL9"/>
    <mergeCell ref="AQ8:AQ9"/>
    <mergeCell ref="AP8:AP9"/>
    <mergeCell ref="AO8:AO9"/>
    <mergeCell ref="AN8:AN9"/>
    <mergeCell ref="AD8:AD9"/>
    <mergeCell ref="AE8:AE9"/>
    <mergeCell ref="AT8:AT9"/>
    <mergeCell ref="AI8:AI9"/>
    <mergeCell ref="AH8:AH9"/>
    <mergeCell ref="AG8:AG9"/>
    <mergeCell ref="AK8:AK9"/>
    <mergeCell ref="A8:A10"/>
    <mergeCell ref="L8:L9"/>
    <mergeCell ref="C8:D10"/>
    <mergeCell ref="K8:K9"/>
    <mergeCell ref="E8:E10"/>
    <mergeCell ref="P8:P9"/>
    <mergeCell ref="R8:R9"/>
    <mergeCell ref="Q8:Q9"/>
    <mergeCell ref="O8:O9"/>
    <mergeCell ref="G8:G9"/>
    <mergeCell ref="AC8:AC9"/>
    <mergeCell ref="AB8:AB9"/>
    <mergeCell ref="X8:X9"/>
    <mergeCell ref="W8:W9"/>
    <mergeCell ref="V8:V9"/>
    <mergeCell ref="F8:F9"/>
    <mergeCell ref="Y8:Y9"/>
    <mergeCell ref="M8:M9"/>
    <mergeCell ref="BF8:BF10"/>
    <mergeCell ref="BE8:BE10"/>
    <mergeCell ref="BD8:BD10"/>
    <mergeCell ref="BC8:BC10"/>
    <mergeCell ref="AZ8:AZ10"/>
    <mergeCell ref="U8:U9"/>
    <mergeCell ref="S8:S9"/>
    <mergeCell ref="T8:T9"/>
    <mergeCell ref="A7:E7"/>
    <mergeCell ref="AZ7:BH7"/>
    <mergeCell ref="BA8:BA10"/>
    <mergeCell ref="J8:J9"/>
    <mergeCell ref="B8:B10"/>
    <mergeCell ref="I8:I9"/>
    <mergeCell ref="H8:H9"/>
    <mergeCell ref="AA8:AA9"/>
    <mergeCell ref="Z8:Z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5"/>
  <sheetViews>
    <sheetView zoomScalePageLayoutView="0" workbookViewId="0" topLeftCell="A7">
      <selection activeCell="Y22" sqref="Y22:AO22"/>
    </sheetView>
  </sheetViews>
  <sheetFormatPr defaultColWidth="10.28125" defaultRowHeight="12.75"/>
  <cols>
    <col min="1" max="1" width="2.421875" style="133" customWidth="1"/>
    <col min="2" max="2" width="8.7109375" style="133" customWidth="1"/>
    <col min="3" max="3" width="8.421875" style="133" customWidth="1"/>
    <col min="4" max="4" width="3.140625" style="133" customWidth="1"/>
    <col min="5" max="5" width="5.8515625" style="133" customWidth="1"/>
    <col min="6" max="30" width="2.421875" style="133" customWidth="1"/>
    <col min="31" max="52" width="2.421875" style="0" customWidth="1"/>
    <col min="53" max="53" width="2.57421875" style="0" customWidth="1"/>
    <col min="54" max="58" width="2.421875" style="0" customWidth="1"/>
    <col min="59" max="59" width="3.28125" style="0" customWidth="1"/>
    <col min="60" max="63" width="1.57421875" style="0" customWidth="1"/>
    <col min="64" max="64" width="5.421875" style="0" customWidth="1"/>
    <col min="65" max="65" width="0.9921875" style="0" customWidth="1"/>
  </cols>
  <sheetData>
    <row r="1" spans="1:64" s="108" customFormat="1" ht="17.2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</row>
    <row r="2" spans="1:64" s="108" customFormat="1" ht="14.2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="108" customFormat="1" ht="9" customHeight="1"/>
    <row r="4" spans="1:64" s="108" customFormat="1" ht="18.75" customHeight="1">
      <c r="A4" s="377" t="s">
        <v>84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</row>
    <row r="5" spans="1:64" s="128" customFormat="1" ht="17.25" customHeight="1">
      <c r="A5" s="378" t="s">
        <v>1016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</row>
    <row r="6" spans="1:64" s="128" customFormat="1" ht="7.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</row>
    <row r="7" spans="1:64" s="172" customFormat="1" ht="19.5" customHeight="1">
      <c r="A7" s="365" t="s">
        <v>4</v>
      </c>
      <c r="B7" s="366"/>
      <c r="C7" s="366"/>
      <c r="D7" s="366"/>
      <c r="E7" s="367"/>
      <c r="F7" s="245">
        <v>1</v>
      </c>
      <c r="G7" s="245">
        <v>2</v>
      </c>
      <c r="H7" s="245">
        <v>3</v>
      </c>
      <c r="I7" s="245">
        <v>4</v>
      </c>
      <c r="J7" s="245">
        <v>5</v>
      </c>
      <c r="K7" s="245">
        <v>6</v>
      </c>
      <c r="L7" s="245">
        <v>7</v>
      </c>
      <c r="M7" s="245">
        <v>8</v>
      </c>
      <c r="N7" s="245">
        <v>9</v>
      </c>
      <c r="O7" s="245">
        <v>10</v>
      </c>
      <c r="P7" s="245">
        <v>11</v>
      </c>
      <c r="Q7" s="245">
        <v>12</v>
      </c>
      <c r="R7" s="245">
        <v>13</v>
      </c>
      <c r="S7" s="245">
        <v>14</v>
      </c>
      <c r="T7" s="245">
        <v>15</v>
      </c>
      <c r="U7" s="245">
        <v>16</v>
      </c>
      <c r="V7" s="245">
        <v>17</v>
      </c>
      <c r="W7" s="245">
        <v>18</v>
      </c>
      <c r="X7" s="245">
        <v>19</v>
      </c>
      <c r="Y7" s="245">
        <v>20</v>
      </c>
      <c r="Z7" s="245">
        <v>21</v>
      </c>
      <c r="AA7" s="245">
        <v>22</v>
      </c>
      <c r="AB7" s="245">
        <v>23</v>
      </c>
      <c r="AC7" s="245">
        <v>24</v>
      </c>
      <c r="AD7" s="245">
        <v>25</v>
      </c>
      <c r="AE7" s="245">
        <v>26</v>
      </c>
      <c r="AF7" s="245">
        <v>27</v>
      </c>
      <c r="AG7" s="245">
        <v>28</v>
      </c>
      <c r="AH7" s="245">
        <v>29</v>
      </c>
      <c r="AI7" s="245">
        <v>30</v>
      </c>
      <c r="AJ7" s="245">
        <v>31</v>
      </c>
      <c r="AK7" s="245">
        <v>32</v>
      </c>
      <c r="AL7" s="245">
        <v>33</v>
      </c>
      <c r="AM7" s="245">
        <v>34</v>
      </c>
      <c r="AN7" s="245">
        <v>35</v>
      </c>
      <c r="AO7" s="245">
        <v>36</v>
      </c>
      <c r="AP7" s="245">
        <v>37</v>
      </c>
      <c r="AQ7" s="245">
        <v>38</v>
      </c>
      <c r="AR7" s="245">
        <v>39</v>
      </c>
      <c r="AS7" s="245">
        <v>40</v>
      </c>
      <c r="AT7" s="245">
        <v>41</v>
      </c>
      <c r="AU7" s="245">
        <v>42</v>
      </c>
      <c r="AV7" s="245">
        <v>43</v>
      </c>
      <c r="AW7" s="245">
        <v>44</v>
      </c>
      <c r="AX7" s="245">
        <v>45</v>
      </c>
      <c r="AY7" s="245">
        <v>46</v>
      </c>
      <c r="AZ7" s="245">
        <v>47</v>
      </c>
      <c r="BA7" s="245">
        <v>48</v>
      </c>
      <c r="BB7" s="245">
        <v>49</v>
      </c>
      <c r="BC7" s="245">
        <v>50</v>
      </c>
      <c r="BD7" s="245">
        <v>51</v>
      </c>
      <c r="BE7" s="245"/>
      <c r="BF7" s="245"/>
      <c r="BG7" s="245"/>
      <c r="BH7" s="245"/>
      <c r="BI7" s="245"/>
      <c r="BJ7" s="245"/>
      <c r="BK7" s="245"/>
      <c r="BL7" s="245"/>
    </row>
    <row r="8" spans="1:64" s="133" customFormat="1" ht="68.25" customHeight="1">
      <c r="A8" s="369" t="s">
        <v>4</v>
      </c>
      <c r="B8" s="371" t="s">
        <v>5</v>
      </c>
      <c r="C8" s="371" t="s">
        <v>6</v>
      </c>
      <c r="D8" s="373"/>
      <c r="E8" s="375" t="s">
        <v>7</v>
      </c>
      <c r="F8" s="363" t="s">
        <v>16</v>
      </c>
      <c r="G8" s="363" t="s">
        <v>1015</v>
      </c>
      <c r="H8" s="363" t="s">
        <v>48</v>
      </c>
      <c r="I8" s="363" t="s">
        <v>44</v>
      </c>
      <c r="J8" s="363" t="s">
        <v>29</v>
      </c>
      <c r="K8" s="363" t="s">
        <v>1014</v>
      </c>
      <c r="L8" s="363" t="s">
        <v>1013</v>
      </c>
      <c r="M8" s="363" t="s">
        <v>1012</v>
      </c>
      <c r="N8" s="363" t="s">
        <v>319</v>
      </c>
      <c r="O8" s="363" t="s">
        <v>1011</v>
      </c>
      <c r="P8" s="363" t="s">
        <v>43</v>
      </c>
      <c r="Q8" s="363" t="s">
        <v>1010</v>
      </c>
      <c r="R8" s="363" t="s">
        <v>1009</v>
      </c>
      <c r="S8" s="363" t="s">
        <v>1008</v>
      </c>
      <c r="T8" s="363" t="s">
        <v>1007</v>
      </c>
      <c r="U8" s="363" t="s">
        <v>1006</v>
      </c>
      <c r="V8" s="363" t="s">
        <v>1005</v>
      </c>
      <c r="W8" s="363" t="s">
        <v>1004</v>
      </c>
      <c r="X8" s="363" t="s">
        <v>20</v>
      </c>
      <c r="Y8" s="363" t="s">
        <v>21</v>
      </c>
      <c r="Z8" s="363" t="s">
        <v>40</v>
      </c>
      <c r="AA8" s="363" t="s">
        <v>33</v>
      </c>
      <c r="AB8" s="363" t="s">
        <v>1003</v>
      </c>
      <c r="AC8" s="363" t="s">
        <v>25</v>
      </c>
      <c r="AD8" s="363" t="s">
        <v>35</v>
      </c>
      <c r="AE8" s="363" t="s">
        <v>1002</v>
      </c>
      <c r="AF8" s="363" t="s">
        <v>1001</v>
      </c>
      <c r="AG8" s="363" t="s">
        <v>1000</v>
      </c>
      <c r="AH8" s="363" t="s">
        <v>999</v>
      </c>
      <c r="AI8" s="363" t="s">
        <v>998</v>
      </c>
      <c r="AJ8" s="363" t="s">
        <v>52</v>
      </c>
      <c r="AK8" s="363" t="s">
        <v>22</v>
      </c>
      <c r="AL8" s="363" t="s">
        <v>997</v>
      </c>
      <c r="AM8" s="363" t="s">
        <v>996</v>
      </c>
      <c r="AN8" s="363" t="s">
        <v>995</v>
      </c>
      <c r="AO8" s="363" t="s">
        <v>994</v>
      </c>
      <c r="AP8" s="363" t="s">
        <v>993</v>
      </c>
      <c r="AQ8" s="363" t="s">
        <v>12</v>
      </c>
      <c r="AR8" s="363" t="s">
        <v>992</v>
      </c>
      <c r="AS8" s="363" t="s">
        <v>991</v>
      </c>
      <c r="AT8" s="363" t="s">
        <v>990</v>
      </c>
      <c r="AU8" s="363" t="s">
        <v>989</v>
      </c>
      <c r="AV8" s="363" t="s">
        <v>988</v>
      </c>
      <c r="AW8" s="363" t="s">
        <v>987</v>
      </c>
      <c r="AX8" s="363" t="s">
        <v>9</v>
      </c>
      <c r="AY8" s="363" t="s">
        <v>986</v>
      </c>
      <c r="AZ8" s="363" t="s">
        <v>985</v>
      </c>
      <c r="BA8" s="360" t="s">
        <v>57</v>
      </c>
      <c r="BB8" s="361"/>
      <c r="BC8" s="361"/>
      <c r="BD8" s="362"/>
      <c r="BE8" s="363" t="s">
        <v>58</v>
      </c>
      <c r="BF8" s="363" t="s">
        <v>59</v>
      </c>
      <c r="BG8" s="363" t="s">
        <v>60</v>
      </c>
      <c r="BH8" s="363" t="s">
        <v>61</v>
      </c>
      <c r="BI8" s="363" t="s">
        <v>62</v>
      </c>
      <c r="BJ8" s="363" t="s">
        <v>63</v>
      </c>
      <c r="BK8" s="363" t="s">
        <v>64</v>
      </c>
      <c r="BL8" s="358" t="s">
        <v>65</v>
      </c>
    </row>
    <row r="9" spans="1:64" s="133" customFormat="1" ht="150.7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143" t="s">
        <v>68</v>
      </c>
      <c r="BB9" s="143" t="s">
        <v>984</v>
      </c>
      <c r="BC9" s="143" t="s">
        <v>983</v>
      </c>
      <c r="BD9" s="143" t="s">
        <v>982</v>
      </c>
      <c r="BE9" s="363"/>
      <c r="BF9" s="364"/>
      <c r="BG9" s="364"/>
      <c r="BH9" s="363"/>
      <c r="BI9" s="363"/>
      <c r="BJ9" s="363"/>
      <c r="BK9" s="363"/>
      <c r="BL9" s="358"/>
    </row>
    <row r="10" spans="1:65" s="133" customFormat="1" ht="16.5" customHeight="1">
      <c r="A10" s="370"/>
      <c r="B10" s="372"/>
      <c r="C10" s="372"/>
      <c r="D10" s="374"/>
      <c r="E10" s="376"/>
      <c r="F10" s="142">
        <v>3</v>
      </c>
      <c r="G10" s="142">
        <v>3</v>
      </c>
      <c r="H10" s="142">
        <v>2</v>
      </c>
      <c r="I10" s="142">
        <v>2</v>
      </c>
      <c r="J10" s="142">
        <v>2</v>
      </c>
      <c r="K10" s="142">
        <v>3</v>
      </c>
      <c r="L10" s="142">
        <v>3</v>
      </c>
      <c r="M10" s="142">
        <v>2</v>
      </c>
      <c r="N10" s="142">
        <v>3</v>
      </c>
      <c r="O10" s="142">
        <v>2</v>
      </c>
      <c r="P10" s="142">
        <v>5</v>
      </c>
      <c r="Q10" s="142">
        <v>2</v>
      </c>
      <c r="R10" s="142">
        <v>2</v>
      </c>
      <c r="S10" s="142">
        <v>3</v>
      </c>
      <c r="T10" s="142">
        <v>3</v>
      </c>
      <c r="U10" s="142">
        <v>2</v>
      </c>
      <c r="V10" s="142">
        <v>2</v>
      </c>
      <c r="W10" s="142">
        <v>3</v>
      </c>
      <c r="X10" s="142">
        <v>6</v>
      </c>
      <c r="Y10" s="142">
        <v>3</v>
      </c>
      <c r="Z10" s="142">
        <v>3</v>
      </c>
      <c r="AA10" s="142">
        <v>2</v>
      </c>
      <c r="AB10" s="142">
        <v>3</v>
      </c>
      <c r="AC10" s="142">
        <v>2</v>
      </c>
      <c r="AD10" s="142">
        <v>2</v>
      </c>
      <c r="AE10" s="142">
        <v>2</v>
      </c>
      <c r="AF10" s="142">
        <v>3</v>
      </c>
      <c r="AG10" s="142">
        <v>2</v>
      </c>
      <c r="AH10" s="142">
        <v>3</v>
      </c>
      <c r="AI10" s="142">
        <v>3</v>
      </c>
      <c r="AJ10" s="142">
        <v>2</v>
      </c>
      <c r="AK10" s="142">
        <v>3</v>
      </c>
      <c r="AL10" s="142">
        <v>2</v>
      </c>
      <c r="AM10" s="142">
        <v>3</v>
      </c>
      <c r="AN10" s="142">
        <v>2</v>
      </c>
      <c r="AO10" s="142">
        <v>2</v>
      </c>
      <c r="AP10" s="142">
        <v>3</v>
      </c>
      <c r="AQ10" s="142">
        <v>2</v>
      </c>
      <c r="AR10" s="142">
        <v>2</v>
      </c>
      <c r="AS10" s="142">
        <v>2</v>
      </c>
      <c r="AT10" s="142">
        <v>2</v>
      </c>
      <c r="AU10" s="142">
        <v>2</v>
      </c>
      <c r="AV10" s="142">
        <v>2</v>
      </c>
      <c r="AW10" s="142">
        <v>2</v>
      </c>
      <c r="AX10" s="142">
        <v>2</v>
      </c>
      <c r="AY10" s="142">
        <v>2</v>
      </c>
      <c r="AZ10" s="142">
        <v>3</v>
      </c>
      <c r="BA10" s="140">
        <v>6</v>
      </c>
      <c r="BB10" s="140">
        <v>2</v>
      </c>
      <c r="BC10" s="140">
        <v>2</v>
      </c>
      <c r="BD10" s="140">
        <v>2</v>
      </c>
      <c r="BE10" s="364"/>
      <c r="BG10" s="142">
        <v>125</v>
      </c>
      <c r="BH10" s="364"/>
      <c r="BI10" s="364"/>
      <c r="BJ10" s="364"/>
      <c r="BK10" s="364"/>
      <c r="BL10" s="359"/>
      <c r="BM10" s="133">
        <v>125</v>
      </c>
    </row>
    <row r="11" spans="1:65" s="133" customFormat="1" ht="34.5" customHeight="1">
      <c r="A11" s="140">
        <v>1</v>
      </c>
      <c r="B11" s="138" t="s">
        <v>981</v>
      </c>
      <c r="C11" s="136" t="s">
        <v>980</v>
      </c>
      <c r="D11" s="139" t="s">
        <v>979</v>
      </c>
      <c r="E11" s="138" t="s">
        <v>978</v>
      </c>
      <c r="F11" s="137">
        <v>1</v>
      </c>
      <c r="G11" s="137">
        <v>3</v>
      </c>
      <c r="H11" s="137">
        <v>2</v>
      </c>
      <c r="I11" s="137">
        <v>1.5</v>
      </c>
      <c r="J11" s="137">
        <v>1</v>
      </c>
      <c r="K11" s="137">
        <v>2.5</v>
      </c>
      <c r="L11" s="137">
        <v>2.5</v>
      </c>
      <c r="M11" s="137">
        <v>1</v>
      </c>
      <c r="N11" s="137">
        <v>3</v>
      </c>
      <c r="O11" s="137">
        <v>1</v>
      </c>
      <c r="P11" s="137">
        <v>2</v>
      </c>
      <c r="Q11" s="137">
        <v>1.5</v>
      </c>
      <c r="R11" s="137">
        <v>2</v>
      </c>
      <c r="S11" s="137">
        <v>3</v>
      </c>
      <c r="T11" s="137">
        <v>2.5</v>
      </c>
      <c r="U11" s="137">
        <v>2</v>
      </c>
      <c r="V11" s="137">
        <v>3.5</v>
      </c>
      <c r="W11" s="137">
        <v>1</v>
      </c>
      <c r="X11" s="137">
        <v>2</v>
      </c>
      <c r="Y11" s="137">
        <v>3</v>
      </c>
      <c r="Z11" s="137">
        <v>1</v>
      </c>
      <c r="AA11" s="137">
        <v>1</v>
      </c>
      <c r="AB11" s="137">
        <v>3.5</v>
      </c>
      <c r="AC11" s="137">
        <v>3</v>
      </c>
      <c r="AD11" s="137">
        <v>2</v>
      </c>
      <c r="AE11" s="137">
        <v>2</v>
      </c>
      <c r="AF11" s="137">
        <v>1</v>
      </c>
      <c r="AG11" s="137">
        <v>3</v>
      </c>
      <c r="AH11" s="137">
        <v>3</v>
      </c>
      <c r="AI11" s="137">
        <v>3</v>
      </c>
      <c r="AJ11" s="137">
        <v>3</v>
      </c>
      <c r="AK11" s="137">
        <v>1</v>
      </c>
      <c r="AL11" s="137">
        <v>2.5</v>
      </c>
      <c r="AM11" s="137">
        <v>3</v>
      </c>
      <c r="AN11" s="137">
        <v>2</v>
      </c>
      <c r="AO11" s="137">
        <v>3</v>
      </c>
      <c r="AP11" s="137">
        <v>2.5</v>
      </c>
      <c r="AQ11" s="137">
        <v>2.5</v>
      </c>
      <c r="AR11" s="137">
        <v>2</v>
      </c>
      <c r="AS11" s="137">
        <v>2.5</v>
      </c>
      <c r="AT11" s="137">
        <v>2</v>
      </c>
      <c r="AU11" s="137">
        <v>2.5</v>
      </c>
      <c r="AV11" s="137">
        <v>3</v>
      </c>
      <c r="AW11" s="137">
        <v>1.5</v>
      </c>
      <c r="AX11" s="137">
        <v>2</v>
      </c>
      <c r="AY11" s="137">
        <v>2</v>
      </c>
      <c r="AZ11" s="137">
        <v>1.5</v>
      </c>
      <c r="BA11" s="137" t="s">
        <v>73</v>
      </c>
      <c r="BB11" s="137">
        <v>1</v>
      </c>
      <c r="BC11" s="137">
        <v>2</v>
      </c>
      <c r="BD11" s="137">
        <v>2</v>
      </c>
      <c r="BE11" s="136">
        <v>40.8</v>
      </c>
      <c r="BF11" s="136" t="s">
        <v>74</v>
      </c>
      <c r="BG11" s="136" t="s">
        <v>977</v>
      </c>
      <c r="BH11" s="136" t="s">
        <v>76</v>
      </c>
      <c r="BI11" s="136" t="s">
        <v>76</v>
      </c>
      <c r="BJ11" s="136" t="s">
        <v>76</v>
      </c>
      <c r="BK11" s="136" t="s">
        <v>76</v>
      </c>
      <c r="BL11" s="262" t="s">
        <v>101</v>
      </c>
      <c r="BM11" s="134">
        <f>SUMPRODUCT(F11:BD11,$F$10:$BD$10)/125</f>
        <v>2.152</v>
      </c>
    </row>
    <row r="12" spans="1:9" s="144" customFormat="1" ht="10.5" customHeight="1">
      <c r="A12" s="259"/>
      <c r="B12" s="261"/>
      <c r="C12" s="261"/>
      <c r="D12" s="260"/>
      <c r="E12" s="260"/>
      <c r="F12" s="260"/>
      <c r="G12" s="260"/>
      <c r="H12" s="259"/>
      <c r="I12" s="259"/>
    </row>
    <row r="13" spans="1:46" s="133" customFormat="1" ht="12.75">
      <c r="A13" s="213" t="s">
        <v>78</v>
      </c>
      <c r="B13" s="214"/>
      <c r="C13" s="113" t="s">
        <v>976</v>
      </c>
      <c r="D13" s="214"/>
      <c r="E13" s="214"/>
      <c r="F13" s="214"/>
      <c r="G13" s="214"/>
      <c r="H13" s="212" t="s">
        <v>389</v>
      </c>
      <c r="I13" s="214"/>
      <c r="T13" s="212" t="s">
        <v>79</v>
      </c>
      <c r="AB13" s="212" t="s">
        <v>100</v>
      </c>
      <c r="AJ13" s="212"/>
      <c r="AT13" s="112" t="s">
        <v>99</v>
      </c>
    </row>
    <row r="14" ht="12.75">
      <c r="C14" s="113" t="s">
        <v>433</v>
      </c>
    </row>
    <row r="15" spans="42:67" s="132" customFormat="1" ht="15.75">
      <c r="AP15" s="357" t="s">
        <v>975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130"/>
      <c r="BN15" s="130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130"/>
      <c r="BN16" s="130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4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</sheetData>
  <sheetProtection/>
  <mergeCells count="79">
    <mergeCell ref="AP15:BL15"/>
    <mergeCell ref="AP16:BL16"/>
    <mergeCell ref="AP22:BL22"/>
    <mergeCell ref="Y22:AO22"/>
    <mergeCell ref="Y16:AO16"/>
    <mergeCell ref="A1:O1"/>
    <mergeCell ref="A2:O2"/>
    <mergeCell ref="A4:BL4"/>
    <mergeCell ref="A5:BL5"/>
    <mergeCell ref="P1:BL1"/>
    <mergeCell ref="P2:BL2"/>
    <mergeCell ref="A8:A10"/>
    <mergeCell ref="B8:B10"/>
    <mergeCell ref="C8:D10"/>
    <mergeCell ref="E8:E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AH8:AH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M8:AM9"/>
    <mergeCell ref="AN8:AN9"/>
    <mergeCell ref="AC8:AC9"/>
    <mergeCell ref="AD8:AD9"/>
    <mergeCell ref="AE8:AE9"/>
    <mergeCell ref="AF8:AF9"/>
    <mergeCell ref="AG8:AG9"/>
    <mergeCell ref="BJ8:BJ10"/>
    <mergeCell ref="BK8:BK10"/>
    <mergeCell ref="AO8:AO9"/>
    <mergeCell ref="AP8:AP9"/>
    <mergeCell ref="AQ8:AQ9"/>
    <mergeCell ref="BE8:BE10"/>
    <mergeCell ref="BF8:BF9"/>
    <mergeCell ref="AR8:AR9"/>
    <mergeCell ref="AS8:AS9"/>
    <mergeCell ref="AT8:AT9"/>
    <mergeCell ref="A7:E7"/>
    <mergeCell ref="A16:E16"/>
    <mergeCell ref="F16:W16"/>
    <mergeCell ref="AX8:AX9"/>
    <mergeCell ref="AY8:AY9"/>
    <mergeCell ref="AZ8:AZ9"/>
    <mergeCell ref="AW8:AW9"/>
    <mergeCell ref="AU8:AU9"/>
    <mergeCell ref="AV8:AV9"/>
    <mergeCell ref="AI8:AI9"/>
    <mergeCell ref="F17:W17"/>
    <mergeCell ref="Y17:AO17"/>
    <mergeCell ref="A22:E22"/>
    <mergeCell ref="F22:W22"/>
    <mergeCell ref="A17:E17"/>
    <mergeCell ref="BL8:BL10"/>
    <mergeCell ref="BA8:BD8"/>
    <mergeCell ref="BG8:BG9"/>
    <mergeCell ref="BH8:BH10"/>
    <mergeCell ref="BI8:BI10"/>
  </mergeCells>
  <printOptions/>
  <pageMargins left="0" right="0" top="0" bottom="0" header="0.3" footer="0.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P25"/>
  <sheetViews>
    <sheetView zoomScaleSheetLayoutView="100" zoomScalePageLayoutView="0" workbookViewId="0" topLeftCell="A9">
      <selection activeCell="AD11" sqref="AD11"/>
    </sheetView>
  </sheetViews>
  <sheetFormatPr defaultColWidth="10.28125" defaultRowHeight="12.75" customHeight="1"/>
  <cols>
    <col min="1" max="1" width="3.00390625" style="133" customWidth="1"/>
    <col min="2" max="2" width="10.140625" style="133" customWidth="1"/>
    <col min="3" max="3" width="9.57421875" style="133" customWidth="1"/>
    <col min="4" max="4" width="5.7109375" style="133" customWidth="1"/>
    <col min="5" max="5" width="5.8515625" style="133" customWidth="1"/>
    <col min="6" max="30" width="2.421875" style="133" customWidth="1"/>
    <col min="31" max="59" width="2.421875" style="0" customWidth="1"/>
    <col min="60" max="60" width="3.8515625" style="0" customWidth="1"/>
    <col min="61" max="65" width="2.421875" style="0" customWidth="1"/>
    <col min="66" max="66" width="8.28125" style="0" customWidth="1"/>
  </cols>
  <sheetData>
    <row r="1" spans="1:65" s="154" customFormat="1" ht="21.7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 t="s">
        <v>1</v>
      </c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</row>
    <row r="2" spans="1:65" s="154" customFormat="1" ht="17.2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17" t="s">
        <v>3</v>
      </c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</row>
    <row r="3" s="108" customFormat="1" ht="9" customHeight="1"/>
    <row r="4" spans="1:65" s="108" customFormat="1" ht="21" customHeight="1">
      <c r="A4" s="377" t="s">
        <v>560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</row>
    <row r="5" spans="1:65" s="128" customFormat="1" ht="17.25" customHeight="1">
      <c r="A5" s="357" t="s">
        <v>559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</row>
    <row r="6" spans="1:60" s="128" customFormat="1" ht="7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</row>
    <row r="7" spans="1:66" s="128" customFormat="1" ht="19.5" customHeight="1">
      <c r="A7" s="478" t="s">
        <v>4</v>
      </c>
      <c r="B7" s="478"/>
      <c r="C7" s="478"/>
      <c r="D7" s="478"/>
      <c r="E7" s="478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149">
        <v>47</v>
      </c>
      <c r="BA7" s="149">
        <v>48</v>
      </c>
      <c r="BB7" s="149">
        <v>49</v>
      </c>
      <c r="BC7" s="149">
        <v>50</v>
      </c>
      <c r="BD7" s="149">
        <v>51</v>
      </c>
      <c r="BE7" s="149">
        <v>52</v>
      </c>
      <c r="BF7" s="475"/>
      <c r="BG7" s="475"/>
      <c r="BH7" s="475"/>
      <c r="BI7" s="475"/>
      <c r="BJ7" s="475"/>
      <c r="BK7" s="475"/>
      <c r="BL7" s="475"/>
      <c r="BM7" s="475"/>
      <c r="BN7" s="475"/>
    </row>
    <row r="8" spans="1:66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558</v>
      </c>
      <c r="G8" s="441" t="s">
        <v>324</v>
      </c>
      <c r="H8" s="441" t="s">
        <v>16</v>
      </c>
      <c r="I8" s="441" t="s">
        <v>557</v>
      </c>
      <c r="J8" s="441" t="s">
        <v>556</v>
      </c>
      <c r="K8" s="441" t="s">
        <v>555</v>
      </c>
      <c r="L8" s="441" t="s">
        <v>40</v>
      </c>
      <c r="M8" s="441" t="s">
        <v>41</v>
      </c>
      <c r="N8" s="441" t="s">
        <v>554</v>
      </c>
      <c r="O8" s="441" t="s">
        <v>553</v>
      </c>
      <c r="P8" s="441" t="s">
        <v>552</v>
      </c>
      <c r="Q8" s="441" t="s">
        <v>133</v>
      </c>
      <c r="R8" s="441" t="s">
        <v>551</v>
      </c>
      <c r="S8" s="441" t="s">
        <v>550</v>
      </c>
      <c r="T8" s="441" t="s">
        <v>549</v>
      </c>
      <c r="U8" s="441" t="s">
        <v>548</v>
      </c>
      <c r="V8" s="441" t="s">
        <v>547</v>
      </c>
      <c r="W8" s="441" t="s">
        <v>20</v>
      </c>
      <c r="X8" s="441" t="s">
        <v>546</v>
      </c>
      <c r="Y8" s="441" t="s">
        <v>12</v>
      </c>
      <c r="Z8" s="441" t="s">
        <v>146</v>
      </c>
      <c r="AA8" s="441" t="s">
        <v>516</v>
      </c>
      <c r="AB8" s="441" t="s">
        <v>321</v>
      </c>
      <c r="AC8" s="441" t="s">
        <v>545</v>
      </c>
      <c r="AD8" s="441" t="s">
        <v>544</v>
      </c>
      <c r="AE8" s="441" t="s">
        <v>43</v>
      </c>
      <c r="AF8" s="441" t="s">
        <v>21</v>
      </c>
      <c r="AG8" s="441" t="s">
        <v>543</v>
      </c>
      <c r="AH8" s="441" t="s">
        <v>542</v>
      </c>
      <c r="AI8" s="441" t="s">
        <v>541</v>
      </c>
      <c r="AJ8" s="441" t="s">
        <v>540</v>
      </c>
      <c r="AK8" s="441" t="s">
        <v>539</v>
      </c>
      <c r="AL8" s="441" t="s">
        <v>538</v>
      </c>
      <c r="AM8" s="441" t="s">
        <v>537</v>
      </c>
      <c r="AN8" s="441" t="s">
        <v>536</v>
      </c>
      <c r="AO8" s="441" t="s">
        <v>535</v>
      </c>
      <c r="AP8" s="441" t="s">
        <v>29</v>
      </c>
      <c r="AQ8" s="441" t="s">
        <v>534</v>
      </c>
      <c r="AR8" s="441" t="s">
        <v>319</v>
      </c>
      <c r="AS8" s="441" t="s">
        <v>533</v>
      </c>
      <c r="AT8" s="441" t="s">
        <v>9</v>
      </c>
      <c r="AU8" s="441" t="s">
        <v>22</v>
      </c>
      <c r="AV8" s="441" t="s">
        <v>44</v>
      </c>
      <c r="AW8" s="441" t="s">
        <v>28</v>
      </c>
      <c r="AX8" s="441" t="s">
        <v>52</v>
      </c>
      <c r="AY8" s="441" t="s">
        <v>532</v>
      </c>
      <c r="AZ8" s="441" t="s">
        <v>531</v>
      </c>
      <c r="BA8" s="441" t="s">
        <v>530</v>
      </c>
      <c r="BB8" s="441" t="s">
        <v>529</v>
      </c>
      <c r="BC8" s="477" t="s">
        <v>57</v>
      </c>
      <c r="BD8" s="439"/>
      <c r="BE8" s="439"/>
      <c r="BF8" s="363" t="s">
        <v>58</v>
      </c>
      <c r="BG8" s="363" t="s">
        <v>59</v>
      </c>
      <c r="BH8" s="363" t="s">
        <v>60</v>
      </c>
      <c r="BI8" s="363" t="s">
        <v>61</v>
      </c>
      <c r="BJ8" s="363" t="s">
        <v>62</v>
      </c>
      <c r="BK8" s="363" t="s">
        <v>63</v>
      </c>
      <c r="BL8" s="363" t="s">
        <v>64</v>
      </c>
      <c r="BM8" s="363" t="s">
        <v>132</v>
      </c>
      <c r="BN8" s="420" t="s">
        <v>65</v>
      </c>
    </row>
    <row r="9" spans="1:66" s="133" customFormat="1" ht="199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143" t="s">
        <v>528</v>
      </c>
      <c r="BD9" s="143" t="s">
        <v>527</v>
      </c>
      <c r="BE9" s="143" t="s">
        <v>526</v>
      </c>
      <c r="BF9" s="363"/>
      <c r="BG9" s="363"/>
      <c r="BH9" s="363"/>
      <c r="BI9" s="363"/>
      <c r="BJ9" s="363"/>
      <c r="BK9" s="363"/>
      <c r="BL9" s="363"/>
      <c r="BM9" s="363"/>
      <c r="BN9" s="420"/>
    </row>
    <row r="10" spans="1:66" s="133" customFormat="1" ht="24.75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3</v>
      </c>
      <c r="I10" s="142">
        <v>2</v>
      </c>
      <c r="J10" s="142">
        <v>2</v>
      </c>
      <c r="K10" s="142">
        <v>2</v>
      </c>
      <c r="L10" s="142">
        <v>3</v>
      </c>
      <c r="M10" s="142">
        <v>3</v>
      </c>
      <c r="N10" s="142">
        <v>2</v>
      </c>
      <c r="O10" s="142">
        <v>2</v>
      </c>
      <c r="P10" s="142">
        <v>2</v>
      </c>
      <c r="Q10" s="142">
        <v>2</v>
      </c>
      <c r="R10" s="142">
        <v>2</v>
      </c>
      <c r="S10" s="142">
        <v>2</v>
      </c>
      <c r="T10" s="142">
        <v>3</v>
      </c>
      <c r="U10" s="142">
        <v>2</v>
      </c>
      <c r="V10" s="142">
        <v>2</v>
      </c>
      <c r="W10" s="142">
        <v>6</v>
      </c>
      <c r="X10" s="142">
        <v>3</v>
      </c>
      <c r="Y10" s="142">
        <v>2</v>
      </c>
      <c r="Z10" s="142">
        <v>2</v>
      </c>
      <c r="AA10" s="142">
        <v>2</v>
      </c>
      <c r="AB10" s="142">
        <v>2</v>
      </c>
      <c r="AC10" s="142">
        <v>2</v>
      </c>
      <c r="AD10" s="142">
        <v>2</v>
      </c>
      <c r="AE10" s="142">
        <v>5</v>
      </c>
      <c r="AF10" s="142">
        <v>3</v>
      </c>
      <c r="AG10" s="142">
        <v>3</v>
      </c>
      <c r="AH10" s="142">
        <v>3</v>
      </c>
      <c r="AI10" s="142">
        <v>3</v>
      </c>
      <c r="AJ10" s="142">
        <v>2</v>
      </c>
      <c r="AK10" s="142">
        <v>3</v>
      </c>
      <c r="AL10" s="142">
        <v>2</v>
      </c>
      <c r="AM10" s="142">
        <v>2</v>
      </c>
      <c r="AN10" s="142">
        <v>3</v>
      </c>
      <c r="AO10" s="142">
        <v>2</v>
      </c>
      <c r="AP10" s="142">
        <v>2</v>
      </c>
      <c r="AQ10" s="142">
        <v>3</v>
      </c>
      <c r="AR10" s="142">
        <v>3</v>
      </c>
      <c r="AS10" s="142">
        <v>2</v>
      </c>
      <c r="AT10" s="142">
        <v>2</v>
      </c>
      <c r="AU10" s="142">
        <v>3</v>
      </c>
      <c r="AV10" s="142">
        <v>2</v>
      </c>
      <c r="AW10" s="142">
        <v>2</v>
      </c>
      <c r="AX10" s="142">
        <v>2</v>
      </c>
      <c r="AY10" s="142">
        <v>3</v>
      </c>
      <c r="AZ10" s="142">
        <v>3</v>
      </c>
      <c r="BA10" s="142">
        <v>2</v>
      </c>
      <c r="BB10" s="142">
        <v>2</v>
      </c>
      <c r="BC10" s="140">
        <v>2</v>
      </c>
      <c r="BD10" s="140">
        <v>2</v>
      </c>
      <c r="BE10" s="140">
        <v>2</v>
      </c>
      <c r="BF10" s="364"/>
      <c r="BG10" s="364"/>
      <c r="BH10" s="364"/>
      <c r="BI10" s="364"/>
      <c r="BJ10" s="364"/>
      <c r="BK10" s="364"/>
      <c r="BL10" s="364"/>
      <c r="BM10" s="364"/>
      <c r="BN10" s="421"/>
    </row>
    <row r="11" spans="1:66" ht="39.75" customHeight="1">
      <c r="A11" s="140">
        <v>1</v>
      </c>
      <c r="B11" s="138" t="s">
        <v>525</v>
      </c>
      <c r="C11" s="136" t="s">
        <v>524</v>
      </c>
      <c r="D11" s="139" t="s">
        <v>523</v>
      </c>
      <c r="E11" s="138" t="s">
        <v>522</v>
      </c>
      <c r="F11" s="137">
        <v>2</v>
      </c>
      <c r="G11" s="137">
        <v>2.5</v>
      </c>
      <c r="H11" s="137">
        <v>3.5</v>
      </c>
      <c r="I11" s="137">
        <v>2</v>
      </c>
      <c r="J11" s="137">
        <v>1</v>
      </c>
      <c r="K11" s="137">
        <v>2</v>
      </c>
      <c r="L11" s="137">
        <v>1</v>
      </c>
      <c r="M11" s="137">
        <v>2.5</v>
      </c>
      <c r="N11" s="137">
        <v>2.5</v>
      </c>
      <c r="O11" s="137">
        <v>1.5</v>
      </c>
      <c r="P11" s="137">
        <v>1</v>
      </c>
      <c r="Q11" s="137">
        <v>3.5</v>
      </c>
      <c r="R11" s="137">
        <v>1</v>
      </c>
      <c r="S11" s="137">
        <v>1.5</v>
      </c>
      <c r="T11" s="137">
        <v>2.5</v>
      </c>
      <c r="U11" s="137">
        <v>3</v>
      </c>
      <c r="V11" s="137">
        <v>1.5</v>
      </c>
      <c r="W11" s="137">
        <v>4</v>
      </c>
      <c r="X11" s="137">
        <v>4</v>
      </c>
      <c r="Y11" s="137">
        <v>2.5</v>
      </c>
      <c r="Z11" s="137">
        <v>2</v>
      </c>
      <c r="AA11" s="137">
        <v>2</v>
      </c>
      <c r="AB11" s="137">
        <v>2</v>
      </c>
      <c r="AC11" s="137">
        <v>2</v>
      </c>
      <c r="AD11" s="137">
        <v>3</v>
      </c>
      <c r="AE11" s="137">
        <v>1</v>
      </c>
      <c r="AF11" s="137">
        <v>1</v>
      </c>
      <c r="AG11" s="137">
        <v>3.5</v>
      </c>
      <c r="AH11" s="137">
        <v>2</v>
      </c>
      <c r="AI11" s="137">
        <v>2</v>
      </c>
      <c r="AJ11" s="137">
        <v>2</v>
      </c>
      <c r="AK11" s="137">
        <v>1</v>
      </c>
      <c r="AL11" s="137">
        <v>2</v>
      </c>
      <c r="AM11" s="137">
        <v>2</v>
      </c>
      <c r="AN11" s="137">
        <v>3</v>
      </c>
      <c r="AO11" s="137">
        <v>3</v>
      </c>
      <c r="AP11" s="137">
        <v>1</v>
      </c>
      <c r="AQ11" s="137">
        <v>1</v>
      </c>
      <c r="AR11" s="137">
        <v>3</v>
      </c>
      <c r="AS11" s="137">
        <v>2</v>
      </c>
      <c r="AT11" s="137">
        <v>3</v>
      </c>
      <c r="AU11" s="137">
        <v>1.5</v>
      </c>
      <c r="AV11" s="137">
        <v>1</v>
      </c>
      <c r="AW11" s="137">
        <v>2</v>
      </c>
      <c r="AX11" s="137">
        <v>1</v>
      </c>
      <c r="AY11" s="137">
        <v>2</v>
      </c>
      <c r="AZ11" s="137">
        <v>1.5</v>
      </c>
      <c r="BA11" s="137">
        <v>2</v>
      </c>
      <c r="BB11" s="137">
        <v>2</v>
      </c>
      <c r="BC11" s="137">
        <v>1</v>
      </c>
      <c r="BD11" s="137">
        <v>2</v>
      </c>
      <c r="BE11" s="137">
        <v>2</v>
      </c>
      <c r="BF11" s="136">
        <v>22.04724409448819</v>
      </c>
      <c r="BG11" s="136" t="s">
        <v>114</v>
      </c>
      <c r="BH11" s="153" t="s">
        <v>521</v>
      </c>
      <c r="BI11" s="135" t="s">
        <v>76</v>
      </c>
      <c r="BJ11" s="135" t="s">
        <v>76</v>
      </c>
      <c r="BK11" s="135" t="s">
        <v>76</v>
      </c>
      <c r="BL11" s="135" t="s">
        <v>76</v>
      </c>
      <c r="BM11" s="152" t="s">
        <v>112</v>
      </c>
      <c r="BN11" s="145" t="s">
        <v>111</v>
      </c>
    </row>
    <row r="12" spans="1:30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54" ht="12.75">
      <c r="A13" s="114" t="s">
        <v>78</v>
      </c>
      <c r="B13" s="108"/>
      <c r="C13" s="113" t="s">
        <v>110</v>
      </c>
      <c r="D13" s="108"/>
      <c r="E13" s="108"/>
      <c r="F13" s="108"/>
      <c r="G13" s="108"/>
      <c r="H13" s="112" t="s">
        <v>389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12"/>
      <c r="U13" s="108"/>
      <c r="V13" s="112" t="s">
        <v>79</v>
      </c>
      <c r="W13" s="108"/>
      <c r="X13" s="108"/>
      <c r="Y13" s="108"/>
      <c r="Z13" s="108"/>
      <c r="AA13" s="108"/>
      <c r="AB13" s="112"/>
      <c r="AC13" s="108"/>
      <c r="AD13" s="108"/>
      <c r="AI13" s="112"/>
      <c r="AJ13" s="112" t="s">
        <v>100</v>
      </c>
      <c r="AT13" s="112"/>
      <c r="BB13" s="112" t="s">
        <v>80</v>
      </c>
    </row>
    <row r="14" spans="1:30" ht="13.5" customHeight="1">
      <c r="A14" s="108"/>
      <c r="B14" s="108"/>
      <c r="C14" s="113" t="s">
        <v>520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68" ht="14.2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432" t="s">
        <v>387</v>
      </c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109"/>
      <c r="BP15" s="109"/>
    </row>
    <row r="16" spans="1:30" ht="15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/>
      <c r="Z16"/>
      <c r="AA16"/>
      <c r="AB16"/>
      <c r="AC16"/>
      <c r="AD16"/>
    </row>
    <row r="17" spans="1:30" ht="16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/>
      <c r="Z17"/>
      <c r="AA17"/>
      <c r="AB17"/>
      <c r="AC17"/>
      <c r="AD17"/>
    </row>
    <row r="18" spans="1:30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/>
      <c r="Z18"/>
      <c r="AA18"/>
      <c r="AB18"/>
      <c r="AC18"/>
      <c r="AD18"/>
    </row>
    <row r="19" spans="1:30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/>
      <c r="Z19"/>
      <c r="AA19"/>
      <c r="AB19"/>
      <c r="AC19"/>
      <c r="AD19"/>
    </row>
    <row r="20" spans="1:30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/>
      <c r="Z20"/>
      <c r="AA20"/>
      <c r="AB20"/>
      <c r="AC20"/>
      <c r="AD20"/>
    </row>
    <row r="21" spans="1:30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/>
      <c r="Z21"/>
      <c r="AA21"/>
      <c r="AB21"/>
      <c r="AC21"/>
      <c r="AD21"/>
    </row>
    <row r="22" spans="1:30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</sheetData>
  <sheetProtection/>
  <mergeCells count="72">
    <mergeCell ref="BF7:BN7"/>
    <mergeCell ref="AW15:BN15"/>
    <mergeCell ref="BH8:BH10"/>
    <mergeCell ref="BG8:BG10"/>
    <mergeCell ref="A1:AC1"/>
    <mergeCell ref="AD1:BM1"/>
    <mergeCell ref="A2:AC2"/>
    <mergeCell ref="AD2:BM2"/>
    <mergeCell ref="A4:BM4"/>
    <mergeCell ref="A5:BM5"/>
    <mergeCell ref="A7:E7"/>
    <mergeCell ref="C8:D10"/>
    <mergeCell ref="K8:K9"/>
    <mergeCell ref="E8:E10"/>
    <mergeCell ref="J8:J9"/>
    <mergeCell ref="B8:B10"/>
    <mergeCell ref="I8:I9"/>
    <mergeCell ref="H8:H9"/>
    <mergeCell ref="G8:G9"/>
    <mergeCell ref="O8:O9"/>
    <mergeCell ref="BI8:BI10"/>
    <mergeCell ref="N8:N9"/>
    <mergeCell ref="BF8:BF10"/>
    <mergeCell ref="M8:M9"/>
    <mergeCell ref="A8:A10"/>
    <mergeCell ref="L8:L9"/>
    <mergeCell ref="AB8:AB9"/>
    <mergeCell ref="AA8:AA9"/>
    <mergeCell ref="F8:F9"/>
    <mergeCell ref="S8:S9"/>
    <mergeCell ref="BM8:BM10"/>
    <mergeCell ref="R8:R9"/>
    <mergeCell ref="BL8:BL10"/>
    <mergeCell ref="Q8:Q9"/>
    <mergeCell ref="BK8:BK10"/>
    <mergeCell ref="BJ8:BJ10"/>
    <mergeCell ref="Z8:Z9"/>
    <mergeCell ref="AD8:AD9"/>
    <mergeCell ref="Y8:Y9"/>
    <mergeCell ref="X8:X9"/>
    <mergeCell ref="W8:W9"/>
    <mergeCell ref="V8:V9"/>
    <mergeCell ref="U8:U9"/>
    <mergeCell ref="BN8:BN10"/>
    <mergeCell ref="AI8:AI9"/>
    <mergeCell ref="AH8:AH9"/>
    <mergeCell ref="AG8:AG9"/>
    <mergeCell ref="AF8:AF9"/>
    <mergeCell ref="AE8:AE9"/>
    <mergeCell ref="AC8:AC9"/>
    <mergeCell ref="P8:P9"/>
    <mergeCell ref="AQ8:AQ9"/>
    <mergeCell ref="AP8:AP9"/>
    <mergeCell ref="AO8:AO9"/>
    <mergeCell ref="AN8:AN9"/>
    <mergeCell ref="AM8:AM9"/>
    <mergeCell ref="AL8:AL9"/>
    <mergeCell ref="T8:T9"/>
    <mergeCell ref="AK8:AK9"/>
    <mergeCell ref="AJ8:AJ9"/>
    <mergeCell ref="AW8:AW9"/>
    <mergeCell ref="AV8:AV9"/>
    <mergeCell ref="AU8:AU9"/>
    <mergeCell ref="AT8:AT9"/>
    <mergeCell ref="AS8:AS9"/>
    <mergeCell ref="AR8:AR9"/>
    <mergeCell ref="BC8:BE8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33"/>
  <sheetViews>
    <sheetView zoomScaleSheetLayoutView="100" zoomScalePageLayoutView="0" workbookViewId="0" topLeftCell="B17">
      <selection activeCell="AG35" sqref="AG35"/>
    </sheetView>
  </sheetViews>
  <sheetFormatPr defaultColWidth="10.28125" defaultRowHeight="12.75" customHeight="1"/>
  <cols>
    <col min="1" max="1" width="3.421875" style="32" customWidth="1"/>
    <col min="2" max="2" width="10.57421875" style="32" customWidth="1"/>
    <col min="3" max="3" width="12.00390625" style="32" customWidth="1"/>
    <col min="4" max="4" width="5.7109375" style="32" customWidth="1"/>
    <col min="5" max="5" width="5.8515625" style="32" customWidth="1"/>
    <col min="6" max="58" width="2.421875" style="32" customWidth="1"/>
    <col min="59" max="59" width="4.00390625" style="32" customWidth="1"/>
    <col min="60" max="64" width="2.421875" style="32" customWidth="1"/>
    <col min="65" max="65" width="9.00390625" style="32" customWidth="1"/>
    <col min="66" max="16384" width="10.28125" style="32" customWidth="1"/>
  </cols>
  <sheetData>
    <row r="1" spans="1:63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</row>
    <row r="2" spans="1:63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</row>
    <row r="3" ht="9" customHeight="1"/>
    <row r="4" spans="1:65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</row>
    <row r="5" spans="1:65" s="61" customFormat="1" ht="17.25" customHeight="1">
      <c r="A5" s="385" t="s">
        <v>277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</row>
    <row r="6" spans="1:65" s="61" customFormat="1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</row>
    <row r="7" spans="2:65" s="61" customFormat="1" ht="18" customHeight="1">
      <c r="B7" s="379" t="s">
        <v>4</v>
      </c>
      <c r="C7" s="380"/>
      <c r="D7" s="380"/>
      <c r="E7" s="381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  <c r="X7" s="68">
        <v>19</v>
      </c>
      <c r="Y7" s="68">
        <v>20</v>
      </c>
      <c r="Z7" s="68">
        <v>21</v>
      </c>
      <c r="AA7" s="68">
        <v>22</v>
      </c>
      <c r="AB7" s="68">
        <v>23</v>
      </c>
      <c r="AC7" s="68">
        <v>24</v>
      </c>
      <c r="AD7" s="68">
        <v>25</v>
      </c>
      <c r="AE7" s="68">
        <v>26</v>
      </c>
      <c r="AF7" s="68">
        <v>27</v>
      </c>
      <c r="AG7" s="68">
        <v>28</v>
      </c>
      <c r="AH7" s="68">
        <v>29</v>
      </c>
      <c r="AI7" s="68">
        <v>30</v>
      </c>
      <c r="AJ7" s="68">
        <v>31</v>
      </c>
      <c r="AK7" s="68">
        <v>32</v>
      </c>
      <c r="AL7" s="68">
        <v>33</v>
      </c>
      <c r="AM7" s="68">
        <v>34</v>
      </c>
      <c r="AN7" s="68">
        <v>35</v>
      </c>
      <c r="AO7" s="68">
        <v>36</v>
      </c>
      <c r="AP7" s="68">
        <v>37</v>
      </c>
      <c r="AQ7" s="68">
        <v>38</v>
      </c>
      <c r="AR7" s="68">
        <v>39</v>
      </c>
      <c r="AS7" s="68">
        <v>40</v>
      </c>
      <c r="AT7" s="68">
        <v>41</v>
      </c>
      <c r="AU7" s="68">
        <v>42</v>
      </c>
      <c r="AV7" s="68">
        <v>43</v>
      </c>
      <c r="AW7" s="68">
        <v>44</v>
      </c>
      <c r="AX7" s="68">
        <v>45</v>
      </c>
      <c r="AY7" s="68">
        <v>46</v>
      </c>
      <c r="AZ7" s="68">
        <v>47</v>
      </c>
      <c r="BA7" s="68">
        <v>48</v>
      </c>
      <c r="BB7" s="68">
        <v>49</v>
      </c>
      <c r="BC7" s="68">
        <v>50</v>
      </c>
      <c r="BD7" s="68">
        <v>51</v>
      </c>
      <c r="BE7" s="62"/>
      <c r="BF7" s="62"/>
      <c r="BG7" s="62"/>
      <c r="BH7" s="62"/>
      <c r="BI7" s="62"/>
      <c r="BJ7" s="62"/>
      <c r="BK7" s="62"/>
      <c r="BL7" s="62"/>
      <c r="BM7" s="62"/>
    </row>
    <row r="8" spans="1:65" ht="68.25" customHeight="1">
      <c r="A8" s="409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25</v>
      </c>
      <c r="G8" s="339" t="s">
        <v>33</v>
      </c>
      <c r="H8" s="339" t="s">
        <v>8</v>
      </c>
      <c r="I8" s="339" t="s">
        <v>52</v>
      </c>
      <c r="J8" s="339" t="s">
        <v>22</v>
      </c>
      <c r="K8" s="339" t="s">
        <v>13</v>
      </c>
      <c r="L8" s="339" t="s">
        <v>37</v>
      </c>
      <c r="M8" s="339" t="s">
        <v>38</v>
      </c>
      <c r="N8" s="339" t="s">
        <v>50</v>
      </c>
      <c r="O8" s="339" t="s">
        <v>30</v>
      </c>
      <c r="P8" s="339" t="s">
        <v>10</v>
      </c>
      <c r="Q8" s="339" t="s">
        <v>32</v>
      </c>
      <c r="R8" s="339" t="s">
        <v>29</v>
      </c>
      <c r="S8" s="339" t="s">
        <v>12</v>
      </c>
      <c r="T8" s="339" t="s">
        <v>31</v>
      </c>
      <c r="U8" s="339" t="s">
        <v>40</v>
      </c>
      <c r="V8" s="339" t="s">
        <v>47</v>
      </c>
      <c r="W8" s="339" t="s">
        <v>11</v>
      </c>
      <c r="X8" s="339" t="s">
        <v>15</v>
      </c>
      <c r="Y8" s="339" t="s">
        <v>54</v>
      </c>
      <c r="Z8" s="339" t="s">
        <v>46</v>
      </c>
      <c r="AA8" s="339" t="s">
        <v>133</v>
      </c>
      <c r="AB8" s="339" t="s">
        <v>27</v>
      </c>
      <c r="AC8" s="339" t="s">
        <v>51</v>
      </c>
      <c r="AD8" s="339" t="s">
        <v>44</v>
      </c>
      <c r="AE8" s="339" t="s">
        <v>16</v>
      </c>
      <c r="AF8" s="339" t="s">
        <v>36</v>
      </c>
      <c r="AG8" s="339" t="s">
        <v>48</v>
      </c>
      <c r="AH8" s="339" t="s">
        <v>43</v>
      </c>
      <c r="AI8" s="339" t="s">
        <v>18</v>
      </c>
      <c r="AJ8" s="339" t="s">
        <v>14</v>
      </c>
      <c r="AK8" s="339" t="s">
        <v>34</v>
      </c>
      <c r="AL8" s="339" t="s">
        <v>35</v>
      </c>
      <c r="AM8" s="339" t="s">
        <v>45</v>
      </c>
      <c r="AN8" s="339" t="s">
        <v>20</v>
      </c>
      <c r="AO8" s="339" t="s">
        <v>55</v>
      </c>
      <c r="AP8" s="339" t="s">
        <v>28</v>
      </c>
      <c r="AQ8" s="339" t="s">
        <v>42</v>
      </c>
      <c r="AR8" s="339" t="s">
        <v>39</v>
      </c>
      <c r="AS8" s="339" t="s">
        <v>56</v>
      </c>
      <c r="AT8" s="339" t="s">
        <v>17</v>
      </c>
      <c r="AU8" s="339" t="s">
        <v>49</v>
      </c>
      <c r="AV8" s="339" t="s">
        <v>19</v>
      </c>
      <c r="AW8" s="339" t="s">
        <v>9</v>
      </c>
      <c r="AX8" s="339" t="s">
        <v>21</v>
      </c>
      <c r="AY8" s="339" t="s">
        <v>41</v>
      </c>
      <c r="AZ8" s="339" t="s">
        <v>24</v>
      </c>
      <c r="BA8" s="339" t="s">
        <v>26</v>
      </c>
      <c r="BB8" s="339" t="s">
        <v>53</v>
      </c>
      <c r="BC8" s="339" t="s">
        <v>23</v>
      </c>
      <c r="BD8" s="390" t="s">
        <v>57</v>
      </c>
      <c r="BE8" s="339" t="s">
        <v>58</v>
      </c>
      <c r="BF8" s="339" t="s">
        <v>59</v>
      </c>
      <c r="BG8" s="339" t="s">
        <v>60</v>
      </c>
      <c r="BH8" s="339" t="s">
        <v>61</v>
      </c>
      <c r="BI8" s="339" t="s">
        <v>62</v>
      </c>
      <c r="BJ8" s="339" t="s">
        <v>63</v>
      </c>
      <c r="BK8" s="339" t="s">
        <v>64</v>
      </c>
      <c r="BL8" s="339" t="s">
        <v>132</v>
      </c>
      <c r="BM8" s="389" t="s">
        <v>65</v>
      </c>
    </row>
    <row r="9" spans="1:65" ht="170.2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60" t="s">
        <v>68</v>
      </c>
      <c r="BE9" s="339"/>
      <c r="BF9" s="340"/>
      <c r="BG9" s="340"/>
      <c r="BH9" s="339"/>
      <c r="BI9" s="339"/>
      <c r="BJ9" s="339"/>
      <c r="BK9" s="339"/>
      <c r="BL9" s="339"/>
      <c r="BM9" s="389"/>
    </row>
    <row r="10" spans="1:65" ht="18.7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2</v>
      </c>
      <c r="I10" s="59">
        <v>2</v>
      </c>
      <c r="J10" s="59">
        <v>3</v>
      </c>
      <c r="K10" s="59">
        <v>2</v>
      </c>
      <c r="L10" s="59">
        <v>3</v>
      </c>
      <c r="M10" s="59">
        <v>3</v>
      </c>
      <c r="N10" s="59">
        <v>3</v>
      </c>
      <c r="O10" s="59">
        <v>2</v>
      </c>
      <c r="P10" s="59">
        <v>2</v>
      </c>
      <c r="Q10" s="59">
        <v>2</v>
      </c>
      <c r="R10" s="59">
        <v>2</v>
      </c>
      <c r="S10" s="59">
        <v>2</v>
      </c>
      <c r="T10" s="59">
        <v>2</v>
      </c>
      <c r="U10" s="59">
        <v>3</v>
      </c>
      <c r="V10" s="59">
        <v>2</v>
      </c>
      <c r="W10" s="59">
        <v>2</v>
      </c>
      <c r="X10" s="59">
        <v>2</v>
      </c>
      <c r="Y10" s="59">
        <v>2</v>
      </c>
      <c r="Z10" s="59">
        <v>3</v>
      </c>
      <c r="AA10" s="59">
        <v>2</v>
      </c>
      <c r="AB10" s="59">
        <v>2</v>
      </c>
      <c r="AC10" s="59">
        <v>2</v>
      </c>
      <c r="AD10" s="59">
        <v>2</v>
      </c>
      <c r="AE10" s="59">
        <v>3</v>
      </c>
      <c r="AF10" s="59">
        <v>2</v>
      </c>
      <c r="AG10" s="59">
        <v>2</v>
      </c>
      <c r="AH10" s="59">
        <v>5</v>
      </c>
      <c r="AI10" s="59">
        <v>3</v>
      </c>
      <c r="AJ10" s="59">
        <v>2</v>
      </c>
      <c r="AK10" s="59">
        <v>2</v>
      </c>
      <c r="AL10" s="59">
        <v>2</v>
      </c>
      <c r="AM10" s="59">
        <v>2</v>
      </c>
      <c r="AN10" s="59">
        <v>6</v>
      </c>
      <c r="AO10" s="59">
        <v>3</v>
      </c>
      <c r="AP10" s="59">
        <v>2</v>
      </c>
      <c r="AQ10" s="59">
        <v>3</v>
      </c>
      <c r="AR10" s="59">
        <v>2</v>
      </c>
      <c r="AS10" s="59">
        <v>3</v>
      </c>
      <c r="AT10" s="59">
        <v>3</v>
      </c>
      <c r="AU10" s="59">
        <v>2</v>
      </c>
      <c r="AV10" s="59">
        <v>2</v>
      </c>
      <c r="AW10" s="59">
        <v>2</v>
      </c>
      <c r="AX10" s="59">
        <v>3</v>
      </c>
      <c r="AY10" s="59">
        <v>3</v>
      </c>
      <c r="AZ10" s="59">
        <v>2</v>
      </c>
      <c r="BA10" s="59">
        <v>2</v>
      </c>
      <c r="BB10" s="59">
        <v>2</v>
      </c>
      <c r="BC10" s="59">
        <v>2</v>
      </c>
      <c r="BD10" s="58">
        <v>6</v>
      </c>
      <c r="BE10" s="340"/>
      <c r="BG10" s="59">
        <v>127</v>
      </c>
      <c r="BH10" s="340"/>
      <c r="BI10" s="340"/>
      <c r="BJ10" s="340"/>
      <c r="BK10" s="340"/>
      <c r="BL10" s="340"/>
      <c r="BM10" s="390"/>
    </row>
    <row r="11" spans="1:65" s="94" customFormat="1" ht="39.75" customHeight="1">
      <c r="A11" s="58">
        <v>1</v>
      </c>
      <c r="B11" s="56" t="s">
        <v>276</v>
      </c>
      <c r="C11" s="54" t="s">
        <v>275</v>
      </c>
      <c r="D11" s="57" t="s">
        <v>274</v>
      </c>
      <c r="E11" s="56" t="s">
        <v>273</v>
      </c>
      <c r="F11" s="93">
        <v>1.5</v>
      </c>
      <c r="G11" s="93">
        <v>1</v>
      </c>
      <c r="H11" s="93">
        <v>2.5</v>
      </c>
      <c r="I11" s="93">
        <v>1</v>
      </c>
      <c r="J11" s="93">
        <v>3.5</v>
      </c>
      <c r="K11" s="93">
        <v>1</v>
      </c>
      <c r="L11" s="93">
        <v>1</v>
      </c>
      <c r="M11" s="93">
        <v>3</v>
      </c>
      <c r="N11" s="93">
        <v>3</v>
      </c>
      <c r="O11" s="93">
        <v>2</v>
      </c>
      <c r="P11" s="93">
        <v>2.5</v>
      </c>
      <c r="Q11" s="93">
        <v>4</v>
      </c>
      <c r="R11" s="93">
        <v>2</v>
      </c>
      <c r="S11" s="93">
        <v>1</v>
      </c>
      <c r="T11" s="93">
        <v>1.5</v>
      </c>
      <c r="U11" s="93">
        <v>3.5</v>
      </c>
      <c r="V11" s="93">
        <v>3</v>
      </c>
      <c r="W11" s="93">
        <v>3</v>
      </c>
      <c r="X11" s="93">
        <v>1.5</v>
      </c>
      <c r="Y11" s="93">
        <v>4</v>
      </c>
      <c r="Z11" s="93">
        <v>2.5</v>
      </c>
      <c r="AA11" s="93">
        <v>1.5</v>
      </c>
      <c r="AB11" s="93">
        <v>1</v>
      </c>
      <c r="AC11" s="93">
        <v>2</v>
      </c>
      <c r="AD11" s="93">
        <v>1</v>
      </c>
      <c r="AE11" s="93">
        <v>1</v>
      </c>
      <c r="AF11" s="93">
        <v>1.5</v>
      </c>
      <c r="AG11" s="93">
        <v>3</v>
      </c>
      <c r="AH11" s="93">
        <v>1</v>
      </c>
      <c r="AI11" s="93">
        <v>2</v>
      </c>
      <c r="AJ11" s="93">
        <v>3</v>
      </c>
      <c r="AK11" s="93">
        <v>1.5</v>
      </c>
      <c r="AL11" s="93">
        <v>1</v>
      </c>
      <c r="AM11" s="93">
        <v>1.5</v>
      </c>
      <c r="AN11" s="93">
        <v>4</v>
      </c>
      <c r="AO11" s="93">
        <v>4</v>
      </c>
      <c r="AP11" s="93">
        <v>1.5</v>
      </c>
      <c r="AQ11" s="93">
        <v>4</v>
      </c>
      <c r="AR11" s="93">
        <v>2</v>
      </c>
      <c r="AS11" s="93">
        <v>3</v>
      </c>
      <c r="AT11" s="93">
        <v>3.5</v>
      </c>
      <c r="AU11" s="93">
        <v>2.5</v>
      </c>
      <c r="AV11" s="93">
        <v>3</v>
      </c>
      <c r="AW11" s="93">
        <v>1</v>
      </c>
      <c r="AX11" s="93">
        <v>2</v>
      </c>
      <c r="AY11" s="93">
        <v>3</v>
      </c>
      <c r="AZ11" s="93">
        <v>3</v>
      </c>
      <c r="BA11" s="93">
        <v>3</v>
      </c>
      <c r="BB11" s="93">
        <v>3</v>
      </c>
      <c r="BC11" s="93">
        <v>1.5</v>
      </c>
      <c r="BD11" s="93">
        <v>0</v>
      </c>
      <c r="BE11" s="54">
        <v>8.661417322834646</v>
      </c>
      <c r="BF11" s="52" t="s">
        <v>124</v>
      </c>
      <c r="BG11" s="53" t="s">
        <v>272</v>
      </c>
      <c r="BH11" s="52" t="s">
        <v>76</v>
      </c>
      <c r="BI11" s="52" t="s">
        <v>76</v>
      </c>
      <c r="BJ11" s="52" t="s">
        <v>76</v>
      </c>
      <c r="BK11" s="52" t="s">
        <v>76</v>
      </c>
      <c r="BL11" s="52" t="s">
        <v>76</v>
      </c>
      <c r="BM11" s="51" t="s">
        <v>111</v>
      </c>
    </row>
    <row r="12" spans="1:65" ht="39.75" customHeight="1">
      <c r="A12" s="58">
        <v>2</v>
      </c>
      <c r="B12" s="56" t="s">
        <v>271</v>
      </c>
      <c r="C12" s="54" t="s">
        <v>270</v>
      </c>
      <c r="D12" s="57" t="s">
        <v>269</v>
      </c>
      <c r="E12" s="56" t="s">
        <v>268</v>
      </c>
      <c r="F12" s="93">
        <v>2</v>
      </c>
      <c r="G12" s="93">
        <v>2</v>
      </c>
      <c r="H12" s="93">
        <v>3.5</v>
      </c>
      <c r="I12" s="93">
        <v>3</v>
      </c>
      <c r="J12" s="93">
        <v>3</v>
      </c>
      <c r="K12" s="93">
        <v>4</v>
      </c>
      <c r="L12" s="93">
        <v>2.5</v>
      </c>
      <c r="M12" s="93">
        <v>3</v>
      </c>
      <c r="N12" s="93">
        <v>4</v>
      </c>
      <c r="O12" s="93">
        <v>3</v>
      </c>
      <c r="P12" s="93">
        <v>2.5</v>
      </c>
      <c r="Q12" s="93">
        <v>4</v>
      </c>
      <c r="R12" s="93">
        <v>1.5</v>
      </c>
      <c r="S12" s="93">
        <v>2</v>
      </c>
      <c r="T12" s="93">
        <v>2</v>
      </c>
      <c r="U12" s="93">
        <v>3</v>
      </c>
      <c r="V12" s="93">
        <v>2.5</v>
      </c>
      <c r="W12" s="93">
        <v>4</v>
      </c>
      <c r="X12" s="93">
        <v>3</v>
      </c>
      <c r="Y12" s="93">
        <v>4</v>
      </c>
      <c r="Z12" s="93">
        <v>3</v>
      </c>
      <c r="AA12" s="93">
        <v>3</v>
      </c>
      <c r="AB12" s="93">
        <v>2.5</v>
      </c>
      <c r="AC12" s="93">
        <v>3.5</v>
      </c>
      <c r="AD12" s="93">
        <v>1.5</v>
      </c>
      <c r="AE12" s="93">
        <v>3</v>
      </c>
      <c r="AF12" s="93">
        <v>4</v>
      </c>
      <c r="AG12" s="93">
        <v>3</v>
      </c>
      <c r="AH12" s="93">
        <v>2</v>
      </c>
      <c r="AI12" s="93">
        <v>3</v>
      </c>
      <c r="AJ12" s="93">
        <v>3.5</v>
      </c>
      <c r="AK12" s="93">
        <v>3.5</v>
      </c>
      <c r="AL12" s="93">
        <v>2</v>
      </c>
      <c r="AM12" s="93">
        <v>2</v>
      </c>
      <c r="AN12" s="93">
        <v>4</v>
      </c>
      <c r="AO12" s="93">
        <v>4</v>
      </c>
      <c r="AP12" s="93">
        <v>3.5</v>
      </c>
      <c r="AQ12" s="93">
        <v>3</v>
      </c>
      <c r="AR12" s="93">
        <v>3</v>
      </c>
      <c r="AS12" s="93">
        <v>4</v>
      </c>
      <c r="AT12" s="93">
        <v>4</v>
      </c>
      <c r="AU12" s="93">
        <v>3.5</v>
      </c>
      <c r="AV12" s="93">
        <v>3</v>
      </c>
      <c r="AW12" s="93">
        <v>1</v>
      </c>
      <c r="AX12" s="93">
        <v>4</v>
      </c>
      <c r="AY12" s="93">
        <v>3</v>
      </c>
      <c r="AZ12" s="93">
        <v>2.5</v>
      </c>
      <c r="BA12" s="93">
        <v>3.5</v>
      </c>
      <c r="BB12" s="93">
        <v>4</v>
      </c>
      <c r="BC12" s="93">
        <v>2</v>
      </c>
      <c r="BD12" s="93">
        <v>3.5</v>
      </c>
      <c r="BE12" s="54">
        <v>14.173228346456693</v>
      </c>
      <c r="BF12" s="52" t="s">
        <v>114</v>
      </c>
      <c r="BG12" s="53" t="s">
        <v>267</v>
      </c>
      <c r="BH12" s="52" t="s">
        <v>76</v>
      </c>
      <c r="BI12" s="52" t="s">
        <v>76</v>
      </c>
      <c r="BJ12" s="65" t="s">
        <v>112</v>
      </c>
      <c r="BK12" s="52" t="s">
        <v>76</v>
      </c>
      <c r="BL12" s="52" t="s">
        <v>76</v>
      </c>
      <c r="BM12" s="51" t="s">
        <v>111</v>
      </c>
    </row>
    <row r="13" spans="1:65" ht="39.75" customHeight="1">
      <c r="A13" s="58">
        <v>3</v>
      </c>
      <c r="B13" s="56" t="s">
        <v>266</v>
      </c>
      <c r="C13" s="54" t="s">
        <v>265</v>
      </c>
      <c r="D13" s="57" t="s">
        <v>121</v>
      </c>
      <c r="E13" s="56" t="s">
        <v>264</v>
      </c>
      <c r="F13" s="93">
        <v>2</v>
      </c>
      <c r="G13" s="93">
        <v>1</v>
      </c>
      <c r="H13" s="93">
        <v>3</v>
      </c>
      <c r="I13" s="93">
        <v>1</v>
      </c>
      <c r="J13" s="93">
        <v>2</v>
      </c>
      <c r="K13" s="93">
        <v>1</v>
      </c>
      <c r="L13" s="93">
        <v>1</v>
      </c>
      <c r="M13" s="93">
        <v>1</v>
      </c>
      <c r="N13" s="93">
        <v>3.5</v>
      </c>
      <c r="O13" s="93">
        <v>2</v>
      </c>
      <c r="P13" s="93">
        <v>3</v>
      </c>
      <c r="Q13" s="93">
        <v>4</v>
      </c>
      <c r="R13" s="93">
        <v>2</v>
      </c>
      <c r="S13" s="93">
        <v>1.5</v>
      </c>
      <c r="T13" s="93">
        <v>2.5</v>
      </c>
      <c r="U13" s="93">
        <v>2</v>
      </c>
      <c r="V13" s="93">
        <v>1.5</v>
      </c>
      <c r="W13" s="93">
        <v>3</v>
      </c>
      <c r="X13" s="93">
        <v>2</v>
      </c>
      <c r="Y13" s="93">
        <v>3.5</v>
      </c>
      <c r="Z13" s="93">
        <v>2</v>
      </c>
      <c r="AA13" s="93">
        <v>3</v>
      </c>
      <c r="AB13" s="93">
        <v>1</v>
      </c>
      <c r="AC13" s="93">
        <v>3.5</v>
      </c>
      <c r="AD13" s="93">
        <v>1.5</v>
      </c>
      <c r="AE13" s="93">
        <v>2.5</v>
      </c>
      <c r="AF13" s="93">
        <v>2</v>
      </c>
      <c r="AG13" s="93">
        <v>1.5</v>
      </c>
      <c r="AH13" s="93">
        <v>1.5</v>
      </c>
      <c r="AI13" s="93">
        <v>1</v>
      </c>
      <c r="AJ13" s="93">
        <v>2.5</v>
      </c>
      <c r="AK13" s="93">
        <v>3</v>
      </c>
      <c r="AL13" s="93">
        <v>1</v>
      </c>
      <c r="AM13" s="93">
        <v>1</v>
      </c>
      <c r="AN13" s="93">
        <v>3.5</v>
      </c>
      <c r="AO13" s="93">
        <v>2.5</v>
      </c>
      <c r="AP13" s="93">
        <v>2</v>
      </c>
      <c r="AQ13" s="93">
        <v>2.5</v>
      </c>
      <c r="AR13" s="93">
        <v>2</v>
      </c>
      <c r="AS13" s="93">
        <v>2.5</v>
      </c>
      <c r="AT13" s="93">
        <v>2</v>
      </c>
      <c r="AU13" s="93">
        <v>1.5</v>
      </c>
      <c r="AV13" s="93">
        <v>2</v>
      </c>
      <c r="AW13" s="93">
        <v>2</v>
      </c>
      <c r="AX13" s="93">
        <v>2</v>
      </c>
      <c r="AY13" s="93">
        <v>1</v>
      </c>
      <c r="AZ13" s="93">
        <v>2</v>
      </c>
      <c r="BA13" s="93">
        <v>4</v>
      </c>
      <c r="BB13" s="93">
        <v>3</v>
      </c>
      <c r="BC13" s="93">
        <v>2</v>
      </c>
      <c r="BD13" s="93">
        <v>4</v>
      </c>
      <c r="BE13" s="54">
        <v>27.559055118110237</v>
      </c>
      <c r="BF13" s="52" t="s">
        <v>114</v>
      </c>
      <c r="BG13" s="53" t="s">
        <v>263</v>
      </c>
      <c r="BH13" s="52" t="s">
        <v>76</v>
      </c>
      <c r="BI13" s="52" t="s">
        <v>76</v>
      </c>
      <c r="BJ13" s="52" t="s">
        <v>76</v>
      </c>
      <c r="BK13" s="52" t="s">
        <v>76</v>
      </c>
      <c r="BL13" s="52" t="s">
        <v>76</v>
      </c>
      <c r="BM13" s="51" t="s">
        <v>101</v>
      </c>
    </row>
    <row r="14" spans="1:65" ht="39.75" customHeight="1">
      <c r="A14" s="58">
        <v>4</v>
      </c>
      <c r="B14" s="56" t="s">
        <v>262</v>
      </c>
      <c r="C14" s="54" t="s">
        <v>261</v>
      </c>
      <c r="D14" s="57" t="s">
        <v>260</v>
      </c>
      <c r="E14" s="56" t="s">
        <v>259</v>
      </c>
      <c r="F14" s="93">
        <v>2</v>
      </c>
      <c r="G14" s="93">
        <v>4</v>
      </c>
      <c r="H14" s="93">
        <v>3</v>
      </c>
      <c r="I14" s="93">
        <v>1.5</v>
      </c>
      <c r="J14" s="93">
        <v>1</v>
      </c>
      <c r="K14" s="93">
        <v>1.5</v>
      </c>
      <c r="L14" s="93">
        <v>1</v>
      </c>
      <c r="M14" s="93">
        <v>2</v>
      </c>
      <c r="N14" s="93">
        <v>1.5</v>
      </c>
      <c r="O14" s="93">
        <v>3</v>
      </c>
      <c r="P14" s="93">
        <v>3</v>
      </c>
      <c r="Q14" s="93">
        <v>2.5</v>
      </c>
      <c r="R14" s="93">
        <v>1</v>
      </c>
      <c r="S14" s="93">
        <v>1</v>
      </c>
      <c r="T14" s="93">
        <v>1.5</v>
      </c>
      <c r="U14" s="93">
        <v>1</v>
      </c>
      <c r="V14" s="93">
        <v>2.5</v>
      </c>
      <c r="W14" s="93">
        <v>2.5</v>
      </c>
      <c r="X14" s="93">
        <v>3</v>
      </c>
      <c r="Y14" s="93">
        <v>3</v>
      </c>
      <c r="Z14" s="93">
        <v>2</v>
      </c>
      <c r="AA14" s="93">
        <v>2</v>
      </c>
      <c r="AB14" s="93">
        <v>3</v>
      </c>
      <c r="AC14" s="93">
        <v>4</v>
      </c>
      <c r="AD14" s="93">
        <v>1</v>
      </c>
      <c r="AE14" s="93">
        <v>2.5</v>
      </c>
      <c r="AF14" s="93">
        <v>4</v>
      </c>
      <c r="AG14" s="93">
        <v>3</v>
      </c>
      <c r="AH14" s="93">
        <v>2</v>
      </c>
      <c r="AI14" s="93">
        <v>3</v>
      </c>
      <c r="AJ14" s="93">
        <v>3</v>
      </c>
      <c r="AK14" s="93">
        <v>3</v>
      </c>
      <c r="AL14" s="93">
        <v>1.5</v>
      </c>
      <c r="AM14" s="93">
        <v>3</v>
      </c>
      <c r="AN14" s="93">
        <v>4</v>
      </c>
      <c r="AO14" s="93">
        <v>4</v>
      </c>
      <c r="AP14" s="93">
        <v>2.5</v>
      </c>
      <c r="AQ14" s="93">
        <v>3</v>
      </c>
      <c r="AR14" s="93">
        <v>1</v>
      </c>
      <c r="AS14" s="93">
        <v>3</v>
      </c>
      <c r="AT14" s="93">
        <v>2</v>
      </c>
      <c r="AU14" s="93">
        <v>3</v>
      </c>
      <c r="AV14" s="93">
        <v>3</v>
      </c>
      <c r="AW14" s="93">
        <v>1</v>
      </c>
      <c r="AX14" s="93">
        <v>1</v>
      </c>
      <c r="AY14" s="93">
        <v>2</v>
      </c>
      <c r="AZ14" s="93">
        <v>3</v>
      </c>
      <c r="BA14" s="93">
        <v>2.5</v>
      </c>
      <c r="BB14" s="93">
        <v>1.5</v>
      </c>
      <c r="BC14" s="93">
        <v>2</v>
      </c>
      <c r="BD14" s="93">
        <v>4</v>
      </c>
      <c r="BE14" s="54">
        <v>19.68503937007874</v>
      </c>
      <c r="BF14" s="52" t="s">
        <v>114</v>
      </c>
      <c r="BG14" s="53" t="s">
        <v>258</v>
      </c>
      <c r="BH14" s="52" t="s">
        <v>76</v>
      </c>
      <c r="BI14" s="52" t="s">
        <v>76</v>
      </c>
      <c r="BJ14" s="52" t="s">
        <v>76</v>
      </c>
      <c r="BK14" s="52" t="s">
        <v>76</v>
      </c>
      <c r="BL14" s="52" t="s">
        <v>76</v>
      </c>
      <c r="BM14" s="51" t="s">
        <v>101</v>
      </c>
    </row>
    <row r="15" spans="1:65" ht="39.75" customHeight="1">
      <c r="A15" s="58">
        <v>5</v>
      </c>
      <c r="B15" s="56" t="s">
        <v>257</v>
      </c>
      <c r="C15" s="54" t="s">
        <v>256</v>
      </c>
      <c r="D15" s="57" t="s">
        <v>248</v>
      </c>
      <c r="E15" s="56" t="s">
        <v>255</v>
      </c>
      <c r="F15" s="93">
        <v>1</v>
      </c>
      <c r="G15" s="93">
        <v>1</v>
      </c>
      <c r="H15" s="93">
        <v>3</v>
      </c>
      <c r="I15" s="93">
        <v>1</v>
      </c>
      <c r="J15" s="93">
        <v>3</v>
      </c>
      <c r="K15" s="93">
        <v>1</v>
      </c>
      <c r="L15" s="93">
        <v>3</v>
      </c>
      <c r="M15" s="93">
        <v>2</v>
      </c>
      <c r="N15" s="93">
        <v>4</v>
      </c>
      <c r="O15" s="93">
        <v>3</v>
      </c>
      <c r="P15" s="93">
        <v>3</v>
      </c>
      <c r="Q15" s="93">
        <v>4</v>
      </c>
      <c r="R15" s="93">
        <v>2.5</v>
      </c>
      <c r="S15" s="93">
        <v>2.5</v>
      </c>
      <c r="T15" s="93">
        <v>1</v>
      </c>
      <c r="U15" s="93">
        <v>2</v>
      </c>
      <c r="V15" s="93">
        <v>2.5</v>
      </c>
      <c r="W15" s="93">
        <v>3</v>
      </c>
      <c r="X15" s="93">
        <v>3</v>
      </c>
      <c r="Y15" s="93">
        <v>3</v>
      </c>
      <c r="Z15" s="93">
        <v>2</v>
      </c>
      <c r="AA15" s="93">
        <v>2.5</v>
      </c>
      <c r="AB15" s="93">
        <v>2</v>
      </c>
      <c r="AC15" s="93">
        <v>2</v>
      </c>
      <c r="AD15" s="93">
        <v>2.5</v>
      </c>
      <c r="AE15" s="93">
        <v>2</v>
      </c>
      <c r="AF15" s="93">
        <v>1</v>
      </c>
      <c r="AG15" s="93">
        <v>2</v>
      </c>
      <c r="AH15" s="93">
        <v>1</v>
      </c>
      <c r="AI15" s="93">
        <v>2</v>
      </c>
      <c r="AJ15" s="93">
        <v>3</v>
      </c>
      <c r="AK15" s="93">
        <v>1.5</v>
      </c>
      <c r="AL15" s="93">
        <v>2</v>
      </c>
      <c r="AM15" s="93">
        <v>2</v>
      </c>
      <c r="AN15" s="93">
        <v>4</v>
      </c>
      <c r="AO15" s="93">
        <v>3.5</v>
      </c>
      <c r="AP15" s="93">
        <v>1.5</v>
      </c>
      <c r="AQ15" s="93">
        <v>2.5</v>
      </c>
      <c r="AR15" s="93">
        <v>4</v>
      </c>
      <c r="AS15" s="93">
        <v>1.5</v>
      </c>
      <c r="AT15" s="93">
        <v>2.5</v>
      </c>
      <c r="AU15" s="93">
        <v>2.5</v>
      </c>
      <c r="AV15" s="93">
        <v>2.5</v>
      </c>
      <c r="AW15" s="93">
        <v>3</v>
      </c>
      <c r="AX15" s="93">
        <v>2</v>
      </c>
      <c r="AY15" s="93">
        <v>2</v>
      </c>
      <c r="AZ15" s="93">
        <v>3</v>
      </c>
      <c r="BA15" s="93">
        <v>3</v>
      </c>
      <c r="BB15" s="93">
        <v>3</v>
      </c>
      <c r="BC15" s="93">
        <v>1.5</v>
      </c>
      <c r="BD15" s="93">
        <v>4</v>
      </c>
      <c r="BE15" s="54">
        <v>22.04724409448819</v>
      </c>
      <c r="BF15" s="52" t="s">
        <v>114</v>
      </c>
      <c r="BG15" s="53" t="s">
        <v>254</v>
      </c>
      <c r="BH15" s="52" t="s">
        <v>76</v>
      </c>
      <c r="BI15" s="52" t="s">
        <v>76</v>
      </c>
      <c r="BJ15" s="52" t="s">
        <v>76</v>
      </c>
      <c r="BK15" s="52" t="s">
        <v>76</v>
      </c>
      <c r="BL15" s="52" t="s">
        <v>76</v>
      </c>
      <c r="BM15" s="51" t="s">
        <v>101</v>
      </c>
    </row>
    <row r="16" spans="1:65" ht="39.75" customHeight="1">
      <c r="A16" s="58">
        <v>6</v>
      </c>
      <c r="B16" s="56" t="s">
        <v>253</v>
      </c>
      <c r="C16" s="54" t="s">
        <v>252</v>
      </c>
      <c r="D16" s="57" t="s">
        <v>248</v>
      </c>
      <c r="E16" s="56" t="s">
        <v>251</v>
      </c>
      <c r="F16" s="93">
        <v>1</v>
      </c>
      <c r="G16" s="93">
        <v>1</v>
      </c>
      <c r="H16" s="93">
        <v>3</v>
      </c>
      <c r="I16" s="93">
        <v>1</v>
      </c>
      <c r="J16" s="93">
        <v>3</v>
      </c>
      <c r="K16" s="93">
        <v>4</v>
      </c>
      <c r="L16" s="93">
        <v>2</v>
      </c>
      <c r="M16" s="93">
        <v>2</v>
      </c>
      <c r="N16" s="93">
        <v>1.5</v>
      </c>
      <c r="O16" s="93">
        <v>4</v>
      </c>
      <c r="P16" s="93">
        <v>4</v>
      </c>
      <c r="Q16" s="93">
        <v>4</v>
      </c>
      <c r="R16" s="93">
        <v>1.5</v>
      </c>
      <c r="S16" s="93">
        <v>1</v>
      </c>
      <c r="T16" s="93">
        <v>2</v>
      </c>
      <c r="U16" s="93">
        <v>4</v>
      </c>
      <c r="V16" s="93">
        <v>2</v>
      </c>
      <c r="W16" s="93">
        <v>3</v>
      </c>
      <c r="X16" s="93">
        <v>2</v>
      </c>
      <c r="Y16" s="93">
        <v>3.5</v>
      </c>
      <c r="Z16" s="93">
        <v>2</v>
      </c>
      <c r="AA16" s="93">
        <v>3.5</v>
      </c>
      <c r="AB16" s="93">
        <v>3</v>
      </c>
      <c r="AC16" s="93">
        <v>2.5</v>
      </c>
      <c r="AD16" s="93">
        <v>3.5</v>
      </c>
      <c r="AE16" s="93">
        <v>2</v>
      </c>
      <c r="AF16" s="93">
        <v>2</v>
      </c>
      <c r="AG16" s="93">
        <v>2.5</v>
      </c>
      <c r="AH16" s="93">
        <v>3</v>
      </c>
      <c r="AI16" s="93">
        <v>3</v>
      </c>
      <c r="AJ16" s="93">
        <v>3</v>
      </c>
      <c r="AK16" s="93">
        <v>3.5</v>
      </c>
      <c r="AL16" s="93">
        <v>1.5</v>
      </c>
      <c r="AM16" s="93">
        <v>2</v>
      </c>
      <c r="AN16" s="93">
        <v>4</v>
      </c>
      <c r="AO16" s="93">
        <v>3</v>
      </c>
      <c r="AP16" s="93">
        <v>2</v>
      </c>
      <c r="AQ16" s="93">
        <v>3</v>
      </c>
      <c r="AR16" s="93">
        <v>3</v>
      </c>
      <c r="AS16" s="93">
        <v>3</v>
      </c>
      <c r="AT16" s="93">
        <v>2.5</v>
      </c>
      <c r="AU16" s="93">
        <v>4</v>
      </c>
      <c r="AV16" s="93">
        <v>2.5</v>
      </c>
      <c r="AW16" s="93">
        <v>1</v>
      </c>
      <c r="AX16" s="93">
        <v>2</v>
      </c>
      <c r="AY16" s="93">
        <v>2</v>
      </c>
      <c r="AZ16" s="93">
        <v>3</v>
      </c>
      <c r="BA16" s="93">
        <v>3.5</v>
      </c>
      <c r="BB16" s="93">
        <v>4</v>
      </c>
      <c r="BC16" s="93">
        <v>1</v>
      </c>
      <c r="BD16" s="93">
        <v>4</v>
      </c>
      <c r="BE16" s="54">
        <v>25.984251968503937</v>
      </c>
      <c r="BF16" s="52" t="s">
        <v>114</v>
      </c>
      <c r="BG16" s="53" t="s">
        <v>250</v>
      </c>
      <c r="BH16" s="52" t="s">
        <v>76</v>
      </c>
      <c r="BI16" s="52" t="s">
        <v>76</v>
      </c>
      <c r="BJ16" s="52" t="s">
        <v>76</v>
      </c>
      <c r="BK16" s="52" t="s">
        <v>76</v>
      </c>
      <c r="BL16" s="52" t="s">
        <v>76</v>
      </c>
      <c r="BM16" s="51" t="s">
        <v>77</v>
      </c>
    </row>
    <row r="17" spans="1:65" ht="39.75" customHeight="1">
      <c r="A17" s="58">
        <v>7</v>
      </c>
      <c r="B17" s="56" t="s">
        <v>249</v>
      </c>
      <c r="C17" s="54" t="s">
        <v>184</v>
      </c>
      <c r="D17" s="57" t="s">
        <v>248</v>
      </c>
      <c r="E17" s="56" t="s">
        <v>247</v>
      </c>
      <c r="F17" s="93">
        <v>2</v>
      </c>
      <c r="G17" s="93">
        <v>2</v>
      </c>
      <c r="H17" s="93">
        <v>3</v>
      </c>
      <c r="I17" s="93">
        <v>2</v>
      </c>
      <c r="J17" s="93">
        <v>3</v>
      </c>
      <c r="K17" s="93">
        <v>1</v>
      </c>
      <c r="L17" s="93">
        <v>1</v>
      </c>
      <c r="M17" s="93">
        <v>2</v>
      </c>
      <c r="N17" s="93">
        <v>1</v>
      </c>
      <c r="O17" s="93">
        <v>3</v>
      </c>
      <c r="P17" s="93">
        <v>3</v>
      </c>
      <c r="Q17" s="93">
        <v>3</v>
      </c>
      <c r="R17" s="93">
        <v>1.5</v>
      </c>
      <c r="S17" s="93">
        <v>1.5</v>
      </c>
      <c r="T17" s="93">
        <v>1</v>
      </c>
      <c r="U17" s="93">
        <v>4</v>
      </c>
      <c r="V17" s="93">
        <v>1.5</v>
      </c>
      <c r="W17" s="93">
        <v>3</v>
      </c>
      <c r="X17" s="93">
        <v>1</v>
      </c>
      <c r="Y17" s="93">
        <v>4</v>
      </c>
      <c r="Z17" s="93">
        <v>3</v>
      </c>
      <c r="AA17" s="93">
        <v>2</v>
      </c>
      <c r="AB17" s="93">
        <v>2.5</v>
      </c>
      <c r="AC17" s="93">
        <v>4</v>
      </c>
      <c r="AD17" s="93">
        <v>2</v>
      </c>
      <c r="AE17" s="93">
        <v>3</v>
      </c>
      <c r="AF17" s="93">
        <v>2</v>
      </c>
      <c r="AG17" s="93">
        <v>1.5</v>
      </c>
      <c r="AH17" s="93">
        <v>2.5</v>
      </c>
      <c r="AI17" s="93">
        <v>1.5</v>
      </c>
      <c r="AJ17" s="93">
        <v>3.5</v>
      </c>
      <c r="AK17" s="93">
        <v>3</v>
      </c>
      <c r="AL17" s="93">
        <v>1.5</v>
      </c>
      <c r="AM17" s="93">
        <v>3</v>
      </c>
      <c r="AN17" s="93">
        <v>4</v>
      </c>
      <c r="AO17" s="93">
        <v>4</v>
      </c>
      <c r="AP17" s="93">
        <v>3</v>
      </c>
      <c r="AQ17" s="93">
        <v>3</v>
      </c>
      <c r="AR17" s="93">
        <v>1.5</v>
      </c>
      <c r="AS17" s="93">
        <v>2.5</v>
      </c>
      <c r="AT17" s="93">
        <v>2</v>
      </c>
      <c r="AU17" s="93">
        <v>2.5</v>
      </c>
      <c r="AV17" s="93">
        <v>2.5</v>
      </c>
      <c r="AW17" s="93">
        <v>2</v>
      </c>
      <c r="AX17" s="93">
        <v>2.5</v>
      </c>
      <c r="AY17" s="93">
        <v>1.5</v>
      </c>
      <c r="AZ17" s="93">
        <v>2</v>
      </c>
      <c r="BA17" s="93">
        <v>3.5</v>
      </c>
      <c r="BB17" s="93">
        <v>3.5</v>
      </c>
      <c r="BC17" s="93">
        <v>2</v>
      </c>
      <c r="BD17" s="93">
        <v>4</v>
      </c>
      <c r="BE17" s="54">
        <v>17.322834645669293</v>
      </c>
      <c r="BF17" s="52" t="s">
        <v>114</v>
      </c>
      <c r="BG17" s="53" t="s">
        <v>246</v>
      </c>
      <c r="BH17" s="52" t="s">
        <v>76</v>
      </c>
      <c r="BI17" s="52" t="s">
        <v>76</v>
      </c>
      <c r="BJ17" s="52" t="s">
        <v>76</v>
      </c>
      <c r="BK17" s="52" t="s">
        <v>76</v>
      </c>
      <c r="BL17" s="52" t="s">
        <v>76</v>
      </c>
      <c r="BM17" s="51" t="s">
        <v>77</v>
      </c>
    </row>
    <row r="18" spans="1:65" ht="39.75" customHeight="1">
      <c r="A18" s="58">
        <v>8</v>
      </c>
      <c r="B18" s="56" t="s">
        <v>245</v>
      </c>
      <c r="C18" s="54" t="s">
        <v>244</v>
      </c>
      <c r="D18" s="57" t="s">
        <v>239</v>
      </c>
      <c r="E18" s="56" t="s">
        <v>243</v>
      </c>
      <c r="F18" s="93">
        <v>2</v>
      </c>
      <c r="G18" s="93">
        <v>3</v>
      </c>
      <c r="H18" s="93">
        <v>4</v>
      </c>
      <c r="I18" s="93">
        <v>4</v>
      </c>
      <c r="J18" s="93">
        <v>2.5</v>
      </c>
      <c r="K18" s="93">
        <v>2.5</v>
      </c>
      <c r="L18" s="93">
        <v>1</v>
      </c>
      <c r="M18" s="93">
        <v>2</v>
      </c>
      <c r="N18" s="93">
        <v>3</v>
      </c>
      <c r="O18" s="93">
        <v>3.5</v>
      </c>
      <c r="P18" s="93">
        <v>3.5</v>
      </c>
      <c r="Q18" s="93">
        <v>4</v>
      </c>
      <c r="R18" s="93">
        <v>2</v>
      </c>
      <c r="S18" s="93">
        <v>2.5</v>
      </c>
      <c r="T18" s="93">
        <v>2.5</v>
      </c>
      <c r="U18" s="93">
        <v>2</v>
      </c>
      <c r="V18" s="93">
        <v>2</v>
      </c>
      <c r="W18" s="93">
        <v>3.5</v>
      </c>
      <c r="X18" s="93">
        <v>2</v>
      </c>
      <c r="Y18" s="93">
        <v>4</v>
      </c>
      <c r="Z18" s="93">
        <v>3</v>
      </c>
      <c r="AA18" s="93">
        <v>3</v>
      </c>
      <c r="AB18" s="93">
        <v>1.5</v>
      </c>
      <c r="AC18" s="93">
        <v>4</v>
      </c>
      <c r="AD18" s="93">
        <v>1</v>
      </c>
      <c r="AE18" s="93">
        <v>3</v>
      </c>
      <c r="AF18" s="93">
        <v>3.5</v>
      </c>
      <c r="AG18" s="93">
        <v>2</v>
      </c>
      <c r="AH18" s="93">
        <v>2</v>
      </c>
      <c r="AI18" s="93">
        <v>2</v>
      </c>
      <c r="AJ18" s="93">
        <v>3</v>
      </c>
      <c r="AK18" s="93">
        <v>2</v>
      </c>
      <c r="AL18" s="93">
        <v>1</v>
      </c>
      <c r="AM18" s="93">
        <v>2</v>
      </c>
      <c r="AN18" s="93">
        <v>3</v>
      </c>
      <c r="AO18" s="93">
        <v>2.5</v>
      </c>
      <c r="AP18" s="93">
        <v>2</v>
      </c>
      <c r="AQ18" s="93">
        <v>3.5</v>
      </c>
      <c r="AR18" s="93">
        <v>3</v>
      </c>
      <c r="AS18" s="93">
        <v>2</v>
      </c>
      <c r="AT18" s="93">
        <v>2.5</v>
      </c>
      <c r="AU18" s="93">
        <v>2</v>
      </c>
      <c r="AV18" s="93">
        <v>3</v>
      </c>
      <c r="AW18" s="93">
        <v>2</v>
      </c>
      <c r="AX18" s="93">
        <v>1</v>
      </c>
      <c r="AY18" s="93">
        <v>2</v>
      </c>
      <c r="AZ18" s="93">
        <v>3</v>
      </c>
      <c r="BA18" s="93">
        <v>3</v>
      </c>
      <c r="BB18" s="93">
        <v>3</v>
      </c>
      <c r="BC18" s="93">
        <v>1</v>
      </c>
      <c r="BD18" s="93">
        <v>2.5</v>
      </c>
      <c r="BE18" s="54">
        <v>4.724409448818897</v>
      </c>
      <c r="BF18" s="52" t="s">
        <v>114</v>
      </c>
      <c r="BG18" s="53" t="s">
        <v>242</v>
      </c>
      <c r="BH18" s="52" t="s">
        <v>76</v>
      </c>
      <c r="BI18" s="52" t="s">
        <v>76</v>
      </c>
      <c r="BJ18" s="52" t="s">
        <v>76</v>
      </c>
      <c r="BK18" s="52" t="s">
        <v>76</v>
      </c>
      <c r="BL18" s="52" t="s">
        <v>76</v>
      </c>
      <c r="BM18" s="51" t="s">
        <v>77</v>
      </c>
    </row>
    <row r="19" spans="1:65" ht="39.75" customHeight="1">
      <c r="A19" s="58">
        <v>9</v>
      </c>
      <c r="B19" s="56" t="s">
        <v>241</v>
      </c>
      <c r="C19" s="54" t="s">
        <v>240</v>
      </c>
      <c r="D19" s="57" t="s">
        <v>239</v>
      </c>
      <c r="E19" s="56" t="s">
        <v>238</v>
      </c>
      <c r="F19" s="93">
        <v>2.5</v>
      </c>
      <c r="G19" s="93">
        <v>3.5</v>
      </c>
      <c r="H19" s="93">
        <v>3.5</v>
      </c>
      <c r="I19" s="93">
        <v>2</v>
      </c>
      <c r="J19" s="93">
        <v>1</v>
      </c>
      <c r="K19" s="93">
        <v>1.5</v>
      </c>
      <c r="L19" s="93">
        <v>3.5</v>
      </c>
      <c r="M19" s="93">
        <v>1.5</v>
      </c>
      <c r="N19" s="93">
        <v>3</v>
      </c>
      <c r="O19" s="93">
        <v>3</v>
      </c>
      <c r="P19" s="93">
        <v>3</v>
      </c>
      <c r="Q19" s="93">
        <v>3</v>
      </c>
      <c r="R19" s="93">
        <v>3.5</v>
      </c>
      <c r="S19" s="93">
        <v>2</v>
      </c>
      <c r="T19" s="93">
        <v>1</v>
      </c>
      <c r="U19" s="93">
        <v>1</v>
      </c>
      <c r="V19" s="93">
        <v>2.5</v>
      </c>
      <c r="W19" s="93">
        <v>3</v>
      </c>
      <c r="X19" s="93">
        <v>2.5</v>
      </c>
      <c r="Y19" s="93">
        <v>4</v>
      </c>
      <c r="Z19" s="93">
        <v>2</v>
      </c>
      <c r="AA19" s="93">
        <v>3</v>
      </c>
      <c r="AB19" s="93">
        <v>3</v>
      </c>
      <c r="AC19" s="93">
        <v>3.5</v>
      </c>
      <c r="AD19" s="93">
        <v>1</v>
      </c>
      <c r="AE19" s="93">
        <v>2</v>
      </c>
      <c r="AF19" s="93">
        <v>3</v>
      </c>
      <c r="AG19" s="93">
        <v>2</v>
      </c>
      <c r="AH19" s="93">
        <v>2</v>
      </c>
      <c r="AI19" s="93">
        <v>4</v>
      </c>
      <c r="AJ19" s="93">
        <v>2</v>
      </c>
      <c r="AK19" s="93">
        <v>3</v>
      </c>
      <c r="AL19" s="93">
        <v>1</v>
      </c>
      <c r="AM19" s="93">
        <v>2</v>
      </c>
      <c r="AN19" s="93">
        <v>4</v>
      </c>
      <c r="AO19" s="93">
        <v>3</v>
      </c>
      <c r="AP19" s="93">
        <v>3</v>
      </c>
      <c r="AQ19" s="93">
        <v>2</v>
      </c>
      <c r="AR19" s="93">
        <v>2</v>
      </c>
      <c r="AS19" s="93">
        <v>3</v>
      </c>
      <c r="AT19" s="93">
        <v>1.5</v>
      </c>
      <c r="AU19" s="93">
        <v>3</v>
      </c>
      <c r="AV19" s="93">
        <v>2.5</v>
      </c>
      <c r="AW19" s="93">
        <v>2</v>
      </c>
      <c r="AX19" s="93">
        <v>1.5</v>
      </c>
      <c r="AY19" s="93">
        <v>2</v>
      </c>
      <c r="AZ19" s="93">
        <v>2</v>
      </c>
      <c r="BA19" s="93">
        <v>2</v>
      </c>
      <c r="BB19" s="93">
        <v>3</v>
      </c>
      <c r="BC19" s="93">
        <v>3</v>
      </c>
      <c r="BD19" s="93">
        <v>4</v>
      </c>
      <c r="BE19" s="54">
        <v>7.874015748031496</v>
      </c>
      <c r="BF19" s="52" t="s">
        <v>114</v>
      </c>
      <c r="BG19" s="53" t="s">
        <v>237</v>
      </c>
      <c r="BH19" s="52" t="s">
        <v>76</v>
      </c>
      <c r="BI19" s="52" t="s">
        <v>76</v>
      </c>
      <c r="BJ19" s="52" t="s">
        <v>76</v>
      </c>
      <c r="BK19" s="52" t="s">
        <v>76</v>
      </c>
      <c r="BL19" s="52" t="s">
        <v>76</v>
      </c>
      <c r="BM19" s="51" t="s">
        <v>77</v>
      </c>
    </row>
    <row r="20" spans="1:65" ht="39.75" customHeight="1">
      <c r="A20" s="58">
        <v>10</v>
      </c>
      <c r="B20" s="56" t="s">
        <v>236</v>
      </c>
      <c r="C20" s="54" t="s">
        <v>235</v>
      </c>
      <c r="D20" s="57" t="s">
        <v>234</v>
      </c>
      <c r="E20" s="56" t="s">
        <v>233</v>
      </c>
      <c r="F20" s="93">
        <v>3</v>
      </c>
      <c r="G20" s="93">
        <v>2.5</v>
      </c>
      <c r="H20" s="93">
        <v>3.5</v>
      </c>
      <c r="I20" s="93">
        <v>2</v>
      </c>
      <c r="J20" s="93">
        <v>2.5</v>
      </c>
      <c r="K20" s="93">
        <v>1</v>
      </c>
      <c r="L20" s="93">
        <v>2</v>
      </c>
      <c r="M20" s="93">
        <v>2</v>
      </c>
      <c r="N20" s="93">
        <v>1.5</v>
      </c>
      <c r="O20" s="93">
        <v>2</v>
      </c>
      <c r="P20" s="93">
        <v>3</v>
      </c>
      <c r="Q20" s="93">
        <v>4</v>
      </c>
      <c r="R20" s="93">
        <v>2</v>
      </c>
      <c r="S20" s="93">
        <v>1.5</v>
      </c>
      <c r="T20" s="93">
        <v>3</v>
      </c>
      <c r="U20" s="93">
        <v>2</v>
      </c>
      <c r="V20" s="93">
        <v>2</v>
      </c>
      <c r="W20" s="93">
        <v>2</v>
      </c>
      <c r="X20" s="93">
        <v>3</v>
      </c>
      <c r="Y20" s="93">
        <v>3</v>
      </c>
      <c r="Z20" s="93">
        <v>2</v>
      </c>
      <c r="AA20" s="93">
        <v>2</v>
      </c>
      <c r="AB20" s="93">
        <v>3</v>
      </c>
      <c r="AC20" s="93">
        <v>4</v>
      </c>
      <c r="AD20" s="93">
        <v>2.5</v>
      </c>
      <c r="AE20" s="93">
        <v>2.5</v>
      </c>
      <c r="AF20" s="93">
        <v>3</v>
      </c>
      <c r="AG20" s="93">
        <v>2</v>
      </c>
      <c r="AH20" s="93">
        <v>1.5</v>
      </c>
      <c r="AI20" s="93">
        <v>3.5</v>
      </c>
      <c r="AJ20" s="93">
        <v>4</v>
      </c>
      <c r="AK20" s="93">
        <v>1.5</v>
      </c>
      <c r="AL20" s="93">
        <v>1</v>
      </c>
      <c r="AM20" s="93">
        <v>3</v>
      </c>
      <c r="AN20" s="93">
        <v>4</v>
      </c>
      <c r="AO20" s="93">
        <v>4</v>
      </c>
      <c r="AP20" s="93">
        <v>2.5</v>
      </c>
      <c r="AQ20" s="93">
        <v>2.5</v>
      </c>
      <c r="AR20" s="93">
        <v>4</v>
      </c>
      <c r="AS20" s="93">
        <v>3</v>
      </c>
      <c r="AT20" s="93">
        <v>3</v>
      </c>
      <c r="AU20" s="93">
        <v>4</v>
      </c>
      <c r="AV20" s="93">
        <v>3</v>
      </c>
      <c r="AW20" s="93">
        <v>1</v>
      </c>
      <c r="AX20" s="93">
        <v>2</v>
      </c>
      <c r="AY20" s="93">
        <v>2</v>
      </c>
      <c r="AZ20" s="93">
        <v>3</v>
      </c>
      <c r="BA20" s="93">
        <v>3.5</v>
      </c>
      <c r="BB20" s="93">
        <v>3.5</v>
      </c>
      <c r="BC20" s="93">
        <v>1</v>
      </c>
      <c r="BD20" s="93">
        <v>4</v>
      </c>
      <c r="BE20" s="54">
        <v>15.748031496062993</v>
      </c>
      <c r="BF20" s="52" t="s">
        <v>114</v>
      </c>
      <c r="BG20" s="53" t="s">
        <v>232</v>
      </c>
      <c r="BH20" s="52" t="s">
        <v>76</v>
      </c>
      <c r="BI20" s="52" t="s">
        <v>76</v>
      </c>
      <c r="BJ20" s="52" t="s">
        <v>76</v>
      </c>
      <c r="BK20" s="52" t="s">
        <v>76</v>
      </c>
      <c r="BL20" s="52" t="s">
        <v>76</v>
      </c>
      <c r="BM20" s="51" t="s">
        <v>77</v>
      </c>
    </row>
    <row r="21" spans="1:65" ht="39.75" customHeight="1">
      <c r="A21" s="58">
        <v>11</v>
      </c>
      <c r="B21" s="56" t="s">
        <v>231</v>
      </c>
      <c r="C21" s="54" t="s">
        <v>230</v>
      </c>
      <c r="D21" s="57" t="s">
        <v>229</v>
      </c>
      <c r="E21" s="56" t="s">
        <v>228</v>
      </c>
      <c r="F21" s="93">
        <v>1</v>
      </c>
      <c r="G21" s="93">
        <v>1</v>
      </c>
      <c r="H21" s="93">
        <v>3.5</v>
      </c>
      <c r="I21" s="93">
        <v>2</v>
      </c>
      <c r="J21" s="93">
        <v>3</v>
      </c>
      <c r="K21" s="93">
        <v>1</v>
      </c>
      <c r="L21" s="93">
        <v>1</v>
      </c>
      <c r="M21" s="93">
        <v>3</v>
      </c>
      <c r="N21" s="93">
        <v>3</v>
      </c>
      <c r="O21" s="93">
        <v>4</v>
      </c>
      <c r="P21" s="93">
        <v>4</v>
      </c>
      <c r="Q21" s="93">
        <v>4</v>
      </c>
      <c r="R21" s="93">
        <v>2</v>
      </c>
      <c r="S21" s="93">
        <v>3</v>
      </c>
      <c r="T21" s="93">
        <v>3</v>
      </c>
      <c r="U21" s="93">
        <v>3</v>
      </c>
      <c r="V21" s="93">
        <v>1</v>
      </c>
      <c r="W21" s="93">
        <v>3</v>
      </c>
      <c r="X21" s="93">
        <v>2</v>
      </c>
      <c r="Y21" s="93">
        <v>4</v>
      </c>
      <c r="Z21" s="93">
        <v>3</v>
      </c>
      <c r="AA21" s="93">
        <v>3</v>
      </c>
      <c r="AB21" s="93">
        <v>1</v>
      </c>
      <c r="AC21" s="93">
        <v>4</v>
      </c>
      <c r="AD21" s="93">
        <v>2.5</v>
      </c>
      <c r="AE21" s="93">
        <v>2</v>
      </c>
      <c r="AF21" s="93">
        <v>4</v>
      </c>
      <c r="AG21" s="93">
        <v>2</v>
      </c>
      <c r="AH21" s="93">
        <v>3</v>
      </c>
      <c r="AI21" s="93">
        <v>1.5</v>
      </c>
      <c r="AJ21" s="93">
        <v>3</v>
      </c>
      <c r="AK21" s="93">
        <v>3</v>
      </c>
      <c r="AL21" s="93">
        <v>2</v>
      </c>
      <c r="AM21" s="93">
        <v>3.5</v>
      </c>
      <c r="AN21" s="93">
        <v>4</v>
      </c>
      <c r="AO21" s="93">
        <v>4</v>
      </c>
      <c r="AP21" s="93">
        <v>3</v>
      </c>
      <c r="AQ21" s="93">
        <v>2.5</v>
      </c>
      <c r="AR21" s="93">
        <v>3</v>
      </c>
      <c r="AS21" s="93">
        <v>3</v>
      </c>
      <c r="AT21" s="93">
        <v>2</v>
      </c>
      <c r="AU21" s="93">
        <v>4</v>
      </c>
      <c r="AV21" s="93">
        <v>3</v>
      </c>
      <c r="AW21" s="93">
        <v>2.5</v>
      </c>
      <c r="AX21" s="93">
        <v>2</v>
      </c>
      <c r="AY21" s="93">
        <v>2.5</v>
      </c>
      <c r="AZ21" s="93">
        <v>2.5</v>
      </c>
      <c r="BA21" s="93">
        <v>3.5</v>
      </c>
      <c r="BB21" s="93">
        <v>4</v>
      </c>
      <c r="BC21" s="93">
        <v>1.5</v>
      </c>
      <c r="BD21" s="93">
        <v>4</v>
      </c>
      <c r="BE21" s="54">
        <v>16.153846153846153</v>
      </c>
      <c r="BF21" s="52" t="s">
        <v>114</v>
      </c>
      <c r="BG21" s="53" t="s">
        <v>227</v>
      </c>
      <c r="BH21" s="52" t="s">
        <v>76</v>
      </c>
      <c r="BI21" s="52" t="s">
        <v>76</v>
      </c>
      <c r="BJ21" s="52" t="s">
        <v>76</v>
      </c>
      <c r="BK21" s="52" t="s">
        <v>76</v>
      </c>
      <c r="BL21" s="52" t="s">
        <v>76</v>
      </c>
      <c r="BM21" s="51" t="s">
        <v>77</v>
      </c>
    </row>
    <row r="23" spans="2:55" s="46" customFormat="1" ht="15">
      <c r="B23" s="49" t="s">
        <v>78</v>
      </c>
      <c r="D23" s="47" t="s">
        <v>1336</v>
      </c>
      <c r="F23" s="48"/>
      <c r="G23" s="48"/>
      <c r="H23" s="48"/>
      <c r="I23" s="48"/>
      <c r="J23" s="48"/>
      <c r="K23" s="48"/>
      <c r="L23" s="48"/>
      <c r="M23" s="48"/>
      <c r="N23" s="48"/>
      <c r="O23" s="48" t="s">
        <v>86</v>
      </c>
      <c r="P23" s="48"/>
      <c r="Q23" s="48"/>
      <c r="R23" s="48"/>
      <c r="T23" s="48"/>
      <c r="U23" s="48"/>
      <c r="V23" s="48"/>
      <c r="W23" s="48"/>
      <c r="X23" s="48"/>
      <c r="Z23" s="48"/>
      <c r="AA23" s="48"/>
      <c r="AB23" s="48"/>
      <c r="AC23" s="48" t="s">
        <v>79</v>
      </c>
      <c r="AD23" s="48"/>
      <c r="AE23" s="48"/>
      <c r="AF23" s="48"/>
      <c r="AJ23" s="48"/>
      <c r="AK23" s="48"/>
      <c r="AL23" s="48"/>
      <c r="AM23" s="48"/>
      <c r="AN23" s="48"/>
      <c r="AO23" s="48" t="s">
        <v>226</v>
      </c>
      <c r="AP23" s="48"/>
      <c r="AQ23" s="48"/>
      <c r="AR23" s="48"/>
      <c r="AS23" s="48"/>
      <c r="AT23" s="48"/>
      <c r="AU23" s="48"/>
      <c r="AV23" s="48"/>
      <c r="AW23" s="48"/>
      <c r="AY23" s="48"/>
      <c r="AZ23" s="48"/>
      <c r="BC23" s="48" t="s">
        <v>1337</v>
      </c>
    </row>
    <row r="24" s="46" customFormat="1" ht="15">
      <c r="D24" s="47" t="s">
        <v>224</v>
      </c>
    </row>
    <row r="25" spans="39:65" s="36" customFormat="1" ht="15">
      <c r="AM25" s="45"/>
      <c r="AN25" s="45"/>
      <c r="AO25" s="45"/>
      <c r="AP25" s="45"/>
      <c r="AQ25" s="45"/>
      <c r="AR25" s="45"/>
      <c r="AS25" s="45"/>
      <c r="AT25" s="45"/>
      <c r="AU25" s="387" t="s">
        <v>1335</v>
      </c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45"/>
    </row>
    <row r="26" spans="1:65" s="36" customFormat="1" ht="16.5" customHeight="1">
      <c r="A26" s="382" t="s">
        <v>94</v>
      </c>
      <c r="B26" s="382"/>
      <c r="C26" s="382"/>
      <c r="D26" s="382"/>
      <c r="F26" s="382" t="s">
        <v>88</v>
      </c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41"/>
      <c r="W26" s="41"/>
      <c r="X26" s="41"/>
      <c r="Y26" s="41"/>
      <c r="Z26" s="386" t="s">
        <v>93</v>
      </c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43"/>
      <c r="AP26" s="43"/>
      <c r="AQ26" s="43"/>
      <c r="AR26" s="43"/>
      <c r="AS26" s="43"/>
      <c r="AT26" s="43"/>
      <c r="AU26" s="382" t="s">
        <v>81</v>
      </c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41"/>
    </row>
    <row r="27" spans="1:64" s="36" customFormat="1" ht="15.75" customHeight="1">
      <c r="A27" s="382" t="s">
        <v>95</v>
      </c>
      <c r="B27" s="382"/>
      <c r="C27" s="382"/>
      <c r="D27" s="382"/>
      <c r="F27" s="382" t="s">
        <v>89</v>
      </c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41"/>
      <c r="W27" s="41"/>
      <c r="X27" s="41"/>
      <c r="Y27" s="41"/>
      <c r="Z27" s="382" t="s">
        <v>92</v>
      </c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37"/>
      <c r="AZ27" s="37"/>
      <c r="BA27" s="37"/>
      <c r="BB27" s="37"/>
      <c r="BD27" s="38"/>
      <c r="BE27" s="38"/>
      <c r="BF27" s="38"/>
      <c r="BG27" s="38"/>
      <c r="BH27" s="38"/>
      <c r="BI27" s="38"/>
      <c r="BJ27" s="38"/>
      <c r="BK27" s="38"/>
      <c r="BL27" s="37"/>
    </row>
    <row r="28" spans="1:64" s="36" customFormat="1" ht="12.75" customHeight="1">
      <c r="A28" s="40"/>
      <c r="B28" s="40"/>
      <c r="C28" s="40"/>
      <c r="D28" s="40"/>
      <c r="F28" s="39"/>
      <c r="G28" s="40"/>
      <c r="H28" s="40"/>
      <c r="I28" s="39"/>
      <c r="J28" s="39"/>
      <c r="K28" s="39"/>
      <c r="M28" s="39"/>
      <c r="N28" s="40"/>
      <c r="O28" s="39"/>
      <c r="P28" s="39"/>
      <c r="Q28" s="39"/>
      <c r="R28" s="39"/>
      <c r="S28" s="39"/>
      <c r="BD28" s="38"/>
      <c r="BE28" s="38"/>
      <c r="BF28" s="38"/>
      <c r="BG28" s="38"/>
      <c r="BH28" s="38"/>
      <c r="BI28" s="38"/>
      <c r="BJ28" s="38"/>
      <c r="BK28" s="38"/>
      <c r="BL28" s="37"/>
    </row>
    <row r="29" spans="1:64" s="36" customFormat="1" ht="12.75" customHeight="1">
      <c r="A29" s="40"/>
      <c r="B29" s="40"/>
      <c r="C29" s="40"/>
      <c r="D29" s="40"/>
      <c r="F29" s="39"/>
      <c r="G29" s="40"/>
      <c r="H29" s="40"/>
      <c r="I29" s="39"/>
      <c r="J29" s="39"/>
      <c r="K29" s="39"/>
      <c r="M29" s="39"/>
      <c r="N29" s="40"/>
      <c r="O29" s="39"/>
      <c r="P29" s="39"/>
      <c r="Q29" s="39"/>
      <c r="R29" s="39"/>
      <c r="S29" s="39"/>
      <c r="BD29" s="38"/>
      <c r="BE29" s="38"/>
      <c r="BF29" s="38"/>
      <c r="BG29" s="38"/>
      <c r="BH29" s="38"/>
      <c r="BI29" s="38"/>
      <c r="BJ29" s="38"/>
      <c r="BK29" s="38"/>
      <c r="BL29" s="37"/>
    </row>
    <row r="30" spans="1:64" s="36" customFormat="1" ht="12.75" customHeight="1">
      <c r="A30" s="40"/>
      <c r="B30" s="40"/>
      <c r="C30" s="40"/>
      <c r="D30" s="40"/>
      <c r="F30" s="39"/>
      <c r="G30" s="40"/>
      <c r="H30" s="40"/>
      <c r="I30" s="39"/>
      <c r="J30" s="39"/>
      <c r="K30" s="39"/>
      <c r="M30" s="39"/>
      <c r="N30" s="40"/>
      <c r="O30" s="39"/>
      <c r="P30" s="39"/>
      <c r="Q30" s="39"/>
      <c r="R30" s="39"/>
      <c r="S30" s="39"/>
      <c r="BD30" s="38"/>
      <c r="BE30" s="38"/>
      <c r="BF30" s="38"/>
      <c r="BG30" s="38"/>
      <c r="BH30" s="38"/>
      <c r="BI30" s="38"/>
      <c r="BJ30" s="38"/>
      <c r="BK30" s="38"/>
      <c r="BL30" s="37"/>
    </row>
    <row r="31" spans="1:64" s="36" customFormat="1" ht="12.75" customHeight="1">
      <c r="A31" s="40"/>
      <c r="B31" s="40"/>
      <c r="C31" s="40"/>
      <c r="D31" s="40"/>
      <c r="F31" s="39"/>
      <c r="G31" s="40"/>
      <c r="H31" s="40"/>
      <c r="I31" s="39"/>
      <c r="J31" s="39"/>
      <c r="K31" s="39"/>
      <c r="M31" s="39"/>
      <c r="N31" s="40"/>
      <c r="O31" s="39"/>
      <c r="P31" s="39"/>
      <c r="Q31" s="39"/>
      <c r="R31" s="39"/>
      <c r="S31" s="39"/>
      <c r="BD31" s="38"/>
      <c r="BE31" s="38"/>
      <c r="BF31" s="38"/>
      <c r="BG31" s="38"/>
      <c r="BH31" s="38"/>
      <c r="BI31" s="38"/>
      <c r="BJ31" s="38"/>
      <c r="BK31" s="38"/>
      <c r="BL31" s="37"/>
    </row>
    <row r="32" spans="1:64" s="36" customFormat="1" ht="12.75" customHeight="1">
      <c r="A32" s="40"/>
      <c r="B32" s="40"/>
      <c r="C32" s="40"/>
      <c r="D32" s="40"/>
      <c r="F32" s="39"/>
      <c r="G32" s="40"/>
      <c r="H32" s="40"/>
      <c r="I32" s="39"/>
      <c r="J32" s="39"/>
      <c r="K32" s="39"/>
      <c r="M32" s="39"/>
      <c r="N32" s="40"/>
      <c r="O32" s="39"/>
      <c r="P32" s="39"/>
      <c r="Q32" s="39"/>
      <c r="R32" s="39"/>
      <c r="S32" s="39"/>
      <c r="BD32" s="38"/>
      <c r="BE32" s="38"/>
      <c r="BF32" s="38"/>
      <c r="BG32" s="38"/>
      <c r="BH32" s="38"/>
      <c r="BI32" s="38"/>
      <c r="BJ32" s="38"/>
      <c r="BK32" s="38"/>
      <c r="BL32" s="37"/>
    </row>
    <row r="33" spans="1:65" s="33" customFormat="1" ht="17.25" customHeight="1">
      <c r="A33" s="383" t="s">
        <v>96</v>
      </c>
      <c r="B33" s="383"/>
      <c r="C33" s="383"/>
      <c r="D33" s="383"/>
      <c r="F33" s="383" t="s">
        <v>90</v>
      </c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4"/>
      <c r="W33" s="34"/>
      <c r="X33" s="34"/>
      <c r="Y33" s="34"/>
      <c r="Z33" s="34"/>
      <c r="AA33" s="34"/>
      <c r="AB33" s="34"/>
      <c r="AM33" s="34"/>
      <c r="AN33" s="34"/>
      <c r="AO33" s="34"/>
      <c r="AP33" s="34"/>
      <c r="AQ33" s="34"/>
      <c r="AR33" s="34"/>
      <c r="AS33" s="34"/>
      <c r="AT33" s="34"/>
      <c r="AU33" s="383" t="s">
        <v>98</v>
      </c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4"/>
    </row>
  </sheetData>
  <sheetProtection/>
  <mergeCells count="81">
    <mergeCell ref="B7:E7"/>
    <mergeCell ref="P8:P9"/>
    <mergeCell ref="W8:W9"/>
    <mergeCell ref="V8:V9"/>
    <mergeCell ref="U8:U9"/>
    <mergeCell ref="Q8:Q9"/>
    <mergeCell ref="O8:O9"/>
    <mergeCell ref="B8:B10"/>
    <mergeCell ref="I8:I9"/>
    <mergeCell ref="H8:H9"/>
    <mergeCell ref="AB8:AB9"/>
    <mergeCell ref="AM8:AM9"/>
    <mergeCell ref="Y8:Y9"/>
    <mergeCell ref="X8:X9"/>
    <mergeCell ref="A1:O1"/>
    <mergeCell ref="L8:L9"/>
    <mergeCell ref="A2:O2"/>
    <mergeCell ref="K8:K9"/>
    <mergeCell ref="E8:E10"/>
    <mergeCell ref="G8:G9"/>
    <mergeCell ref="F8:F9"/>
    <mergeCell ref="J8:J9"/>
    <mergeCell ref="N8:N9"/>
    <mergeCell ref="M8:M9"/>
    <mergeCell ref="A8:A10"/>
    <mergeCell ref="C8:D10"/>
    <mergeCell ref="AA8:AA9"/>
    <mergeCell ref="BE8:BE10"/>
    <mergeCell ref="AW8:AW9"/>
    <mergeCell ref="AN8:AN9"/>
    <mergeCell ref="BA8:BA9"/>
    <mergeCell ref="Z8:Z9"/>
    <mergeCell ref="BC8:BC9"/>
    <mergeCell ref="A26:D26"/>
    <mergeCell ref="AT8:AT9"/>
    <mergeCell ref="AS8:AS9"/>
    <mergeCell ref="AR8:AR9"/>
    <mergeCell ref="AU26:BL26"/>
    <mergeCell ref="BH8:BH10"/>
    <mergeCell ref="T8:T9"/>
    <mergeCell ref="AE8:AE9"/>
    <mergeCell ref="AD8:AD9"/>
    <mergeCell ref="AC8:AC9"/>
    <mergeCell ref="AH8:AH9"/>
    <mergeCell ref="AG8:AG9"/>
    <mergeCell ref="AF8:AF9"/>
    <mergeCell ref="BJ8:BJ10"/>
    <mergeCell ref="BI8:BI10"/>
    <mergeCell ref="BG8:BG9"/>
    <mergeCell ref="BF8:BF9"/>
    <mergeCell ref="AI8:AI9"/>
    <mergeCell ref="P1:BK1"/>
    <mergeCell ref="AQ8:AQ9"/>
    <mergeCell ref="P2:BK2"/>
    <mergeCell ref="AP8:AP9"/>
    <mergeCell ref="AO8:AO9"/>
    <mergeCell ref="BB8:BB9"/>
    <mergeCell ref="AV8:AV9"/>
    <mergeCell ref="AZ8:AZ9"/>
    <mergeCell ref="AY8:AY9"/>
    <mergeCell ref="S8:S9"/>
    <mergeCell ref="A4:BM4"/>
    <mergeCell ref="A5:BM5"/>
    <mergeCell ref="A27:D27"/>
    <mergeCell ref="A33:D33"/>
    <mergeCell ref="AU25:BL25"/>
    <mergeCell ref="F26:U26"/>
    <mergeCell ref="Z27:AN27"/>
    <mergeCell ref="BM8:BM10"/>
    <mergeCell ref="BL8:BL10"/>
    <mergeCell ref="R8:R9"/>
    <mergeCell ref="Z26:AN26"/>
    <mergeCell ref="F27:U27"/>
    <mergeCell ref="AL8:AL9"/>
    <mergeCell ref="AU8:AU9"/>
    <mergeCell ref="F33:U33"/>
    <mergeCell ref="AU33:BL33"/>
    <mergeCell ref="BK8:BK10"/>
    <mergeCell ref="AK8:AK9"/>
    <mergeCell ref="AJ8:AJ9"/>
    <mergeCell ref="AX8:AX9"/>
  </mergeCells>
  <conditionalFormatting sqref="F11:BD21">
    <cfRule type="cellIs" priority="1" dxfId="1" operator="lessThan" stopIfTrue="1">
      <formula>1</formula>
    </cfRule>
    <cfRule type="cellIs" priority="2" dxfId="1" operator="greaterThan" stopIfTrue="1">
      <formula>10</formula>
    </cfRule>
  </conditionalFormatting>
  <printOptions horizontalCentered="1"/>
  <pageMargins left="0.25" right="0" top="0.5" bottom="0.3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P28"/>
  <sheetViews>
    <sheetView zoomScaleSheetLayoutView="100" zoomScalePageLayoutView="0" workbookViewId="0" topLeftCell="A10">
      <selection activeCell="AC15" sqref="AC15"/>
    </sheetView>
  </sheetViews>
  <sheetFormatPr defaultColWidth="10.28125" defaultRowHeight="12.75" customHeight="1"/>
  <cols>
    <col min="1" max="1" width="3.00390625" style="133" customWidth="1"/>
    <col min="2" max="2" width="10.140625" style="133" customWidth="1"/>
    <col min="3" max="3" width="12.00390625" style="133" customWidth="1"/>
    <col min="4" max="4" width="6.140625" style="133" customWidth="1"/>
    <col min="5" max="5" width="5.8515625" style="133" customWidth="1"/>
    <col min="6" max="30" width="2.421875" style="133" customWidth="1"/>
    <col min="31" max="61" width="2.421875" style="0" customWidth="1"/>
    <col min="62" max="62" width="3.7109375" style="0" customWidth="1"/>
    <col min="63" max="67" width="2.421875" style="0" customWidth="1"/>
    <col min="68" max="68" width="8.8515625" style="0" customWidth="1"/>
  </cols>
  <sheetData>
    <row r="1" spans="1:68" s="112" customFormat="1" ht="24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 t="s">
        <v>1</v>
      </c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</row>
    <row r="2" spans="1:68" s="112" customFormat="1" ht="1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17" t="s">
        <v>3</v>
      </c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</row>
    <row r="3" s="108" customFormat="1" ht="9" customHeight="1"/>
    <row r="4" spans="1:68" s="108" customFormat="1" ht="24" customHeight="1">
      <c r="A4" s="437" t="s">
        <v>614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</row>
    <row r="5" spans="1:68" s="128" customFormat="1" ht="17.25" customHeight="1">
      <c r="A5" s="357" t="s">
        <v>613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</row>
    <row r="6" spans="1:68" s="128" customFormat="1" ht="9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</row>
    <row r="7" spans="1:68" s="128" customFormat="1" ht="21.75" customHeight="1">
      <c r="A7" s="479" t="s">
        <v>4</v>
      </c>
      <c r="B7" s="479"/>
      <c r="C7" s="479"/>
      <c r="D7" s="479"/>
      <c r="E7" s="479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149">
        <v>47</v>
      </c>
      <c r="BA7" s="149">
        <v>48</v>
      </c>
      <c r="BB7" s="149">
        <v>49</v>
      </c>
      <c r="BC7" s="149">
        <v>50</v>
      </c>
      <c r="BD7" s="149">
        <v>51</v>
      </c>
      <c r="BE7" s="149">
        <v>52</v>
      </c>
      <c r="BF7" s="149">
        <v>53</v>
      </c>
      <c r="BG7" s="149">
        <v>54</v>
      </c>
      <c r="BH7" s="475"/>
      <c r="BI7" s="475"/>
      <c r="BJ7" s="475"/>
      <c r="BK7" s="475"/>
      <c r="BL7" s="475"/>
      <c r="BM7" s="475"/>
      <c r="BN7" s="475"/>
      <c r="BO7" s="475"/>
      <c r="BP7" s="475"/>
    </row>
    <row r="8" spans="1:68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612</v>
      </c>
      <c r="G8" s="441" t="s">
        <v>611</v>
      </c>
      <c r="H8" s="441" t="s">
        <v>171</v>
      </c>
      <c r="I8" s="441" t="s">
        <v>12</v>
      </c>
      <c r="J8" s="441" t="s">
        <v>159</v>
      </c>
      <c r="K8" s="441" t="s">
        <v>610</v>
      </c>
      <c r="L8" s="441" t="s">
        <v>463</v>
      </c>
      <c r="M8" s="441" t="s">
        <v>609</v>
      </c>
      <c r="N8" s="441" t="s">
        <v>608</v>
      </c>
      <c r="O8" s="441" t="s">
        <v>607</v>
      </c>
      <c r="P8" s="441" t="s">
        <v>606</v>
      </c>
      <c r="Q8" s="441" t="s">
        <v>605</v>
      </c>
      <c r="R8" s="441" t="s">
        <v>604</v>
      </c>
      <c r="S8" s="441" t="s">
        <v>291</v>
      </c>
      <c r="T8" s="441" t="s">
        <v>603</v>
      </c>
      <c r="U8" s="441" t="s">
        <v>602</v>
      </c>
      <c r="V8" s="441" t="s">
        <v>454</v>
      </c>
      <c r="W8" s="441" t="s">
        <v>601</v>
      </c>
      <c r="X8" s="441" t="s">
        <v>600</v>
      </c>
      <c r="Y8" s="441" t="s">
        <v>599</v>
      </c>
      <c r="Z8" s="441" t="s">
        <v>598</v>
      </c>
      <c r="AA8" s="441" t="s">
        <v>20</v>
      </c>
      <c r="AB8" s="441" t="s">
        <v>40</v>
      </c>
      <c r="AC8" s="441" t="s">
        <v>461</v>
      </c>
      <c r="AD8" s="441" t="s">
        <v>597</v>
      </c>
      <c r="AE8" s="441" t="s">
        <v>33</v>
      </c>
      <c r="AF8" s="441" t="s">
        <v>596</v>
      </c>
      <c r="AG8" s="441" t="s">
        <v>595</v>
      </c>
      <c r="AH8" s="441" t="s">
        <v>594</v>
      </c>
      <c r="AI8" s="441" t="s">
        <v>16</v>
      </c>
      <c r="AJ8" s="441" t="s">
        <v>593</v>
      </c>
      <c r="AK8" s="441" t="s">
        <v>592</v>
      </c>
      <c r="AL8" s="441" t="s">
        <v>22</v>
      </c>
      <c r="AM8" s="441" t="s">
        <v>591</v>
      </c>
      <c r="AN8" s="441" t="s">
        <v>448</v>
      </c>
      <c r="AO8" s="441" t="s">
        <v>442</v>
      </c>
      <c r="AP8" s="441" t="s">
        <v>590</v>
      </c>
      <c r="AQ8" s="441" t="s">
        <v>458</v>
      </c>
      <c r="AR8" s="441" t="s">
        <v>164</v>
      </c>
      <c r="AS8" s="441" t="s">
        <v>288</v>
      </c>
      <c r="AT8" s="441" t="s">
        <v>459</v>
      </c>
      <c r="AU8" s="441" t="s">
        <v>446</v>
      </c>
      <c r="AV8" s="441" t="s">
        <v>42</v>
      </c>
      <c r="AW8" s="441" t="s">
        <v>9</v>
      </c>
      <c r="AX8" s="441" t="s">
        <v>133</v>
      </c>
      <c r="AY8" s="441" t="s">
        <v>589</v>
      </c>
      <c r="AZ8" s="441" t="s">
        <v>588</v>
      </c>
      <c r="BA8" s="441" t="s">
        <v>587</v>
      </c>
      <c r="BB8" s="441" t="s">
        <v>41</v>
      </c>
      <c r="BC8" s="441" t="s">
        <v>296</v>
      </c>
      <c r="BD8" s="441" t="s">
        <v>586</v>
      </c>
      <c r="BE8" s="477" t="s">
        <v>57</v>
      </c>
      <c r="BF8" s="439"/>
      <c r="BG8" s="440"/>
      <c r="BH8" s="441" t="s">
        <v>58</v>
      </c>
      <c r="BI8" s="441" t="s">
        <v>59</v>
      </c>
      <c r="BJ8" s="441" t="s">
        <v>60</v>
      </c>
      <c r="BK8" s="441" t="s">
        <v>61</v>
      </c>
      <c r="BL8" s="441" t="s">
        <v>62</v>
      </c>
      <c r="BM8" s="441" t="s">
        <v>63</v>
      </c>
      <c r="BN8" s="441" t="s">
        <v>64</v>
      </c>
      <c r="BO8" s="441" t="s">
        <v>132</v>
      </c>
      <c r="BP8" s="446" t="s">
        <v>65</v>
      </c>
    </row>
    <row r="9" spans="1:68" s="133" customFormat="1" ht="101.2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143" t="s">
        <v>585</v>
      </c>
      <c r="BF9" s="143" t="s">
        <v>584</v>
      </c>
      <c r="BG9" s="143" t="s">
        <v>68</v>
      </c>
      <c r="BH9" s="363"/>
      <c r="BI9" s="364"/>
      <c r="BJ9" s="364"/>
      <c r="BK9" s="363"/>
      <c r="BL9" s="363"/>
      <c r="BM9" s="363"/>
      <c r="BN9" s="363"/>
      <c r="BO9" s="363"/>
      <c r="BP9" s="420"/>
    </row>
    <row r="10" spans="1:68" s="133" customFormat="1" ht="26.25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3</v>
      </c>
      <c r="I10" s="142">
        <v>2</v>
      </c>
      <c r="J10" s="142">
        <v>2</v>
      </c>
      <c r="K10" s="142">
        <v>2</v>
      </c>
      <c r="L10" s="142">
        <v>2</v>
      </c>
      <c r="M10" s="142">
        <v>2</v>
      </c>
      <c r="N10" s="142">
        <v>2</v>
      </c>
      <c r="O10" s="142">
        <v>3</v>
      </c>
      <c r="P10" s="142">
        <v>2</v>
      </c>
      <c r="Q10" s="142">
        <v>3</v>
      </c>
      <c r="R10" s="142">
        <v>2</v>
      </c>
      <c r="S10" s="142">
        <v>2</v>
      </c>
      <c r="T10" s="142">
        <v>2</v>
      </c>
      <c r="U10" s="142">
        <v>3</v>
      </c>
      <c r="V10" s="142">
        <v>2</v>
      </c>
      <c r="W10" s="142">
        <v>2</v>
      </c>
      <c r="X10" s="142">
        <v>2</v>
      </c>
      <c r="Y10" s="142">
        <v>2</v>
      </c>
      <c r="Z10" s="142">
        <v>2</v>
      </c>
      <c r="AA10" s="142">
        <v>4</v>
      </c>
      <c r="AB10" s="142">
        <v>3</v>
      </c>
      <c r="AC10" s="142">
        <v>3</v>
      </c>
      <c r="AD10" s="142">
        <v>2</v>
      </c>
      <c r="AE10" s="142">
        <v>2</v>
      </c>
      <c r="AF10" s="142">
        <v>3</v>
      </c>
      <c r="AG10" s="142">
        <v>2</v>
      </c>
      <c r="AH10" s="142">
        <v>3</v>
      </c>
      <c r="AI10" s="142">
        <v>3</v>
      </c>
      <c r="AJ10" s="142">
        <v>2</v>
      </c>
      <c r="AK10" s="142">
        <v>2</v>
      </c>
      <c r="AL10" s="142">
        <v>3</v>
      </c>
      <c r="AM10" s="142">
        <v>3</v>
      </c>
      <c r="AN10" s="142">
        <v>2</v>
      </c>
      <c r="AO10" s="142">
        <v>3</v>
      </c>
      <c r="AP10" s="142">
        <v>3</v>
      </c>
      <c r="AQ10" s="142">
        <v>2</v>
      </c>
      <c r="AR10" s="142">
        <v>2</v>
      </c>
      <c r="AS10" s="142">
        <v>2</v>
      </c>
      <c r="AT10" s="142">
        <v>3</v>
      </c>
      <c r="AU10" s="142">
        <v>3</v>
      </c>
      <c r="AV10" s="142">
        <v>3</v>
      </c>
      <c r="AW10" s="142">
        <v>2</v>
      </c>
      <c r="AX10" s="142">
        <v>2</v>
      </c>
      <c r="AY10" s="142">
        <v>2</v>
      </c>
      <c r="AZ10" s="142">
        <v>2</v>
      </c>
      <c r="BA10" s="142">
        <v>3</v>
      </c>
      <c r="BB10" s="142">
        <v>3</v>
      </c>
      <c r="BC10" s="142">
        <v>3</v>
      </c>
      <c r="BD10" s="142">
        <v>3</v>
      </c>
      <c r="BE10" s="140">
        <v>3</v>
      </c>
      <c r="BF10" s="140">
        <v>3</v>
      </c>
      <c r="BG10" s="140">
        <v>6</v>
      </c>
      <c r="BH10" s="364"/>
      <c r="BJ10" s="142"/>
      <c r="BK10" s="364"/>
      <c r="BL10" s="364"/>
      <c r="BM10" s="364"/>
      <c r="BN10" s="364"/>
      <c r="BO10" s="364"/>
      <c r="BP10" s="421"/>
    </row>
    <row r="11" spans="1:68" s="167" customFormat="1" ht="39.75" customHeight="1">
      <c r="A11" s="158">
        <v>1</v>
      </c>
      <c r="B11" s="159" t="s">
        <v>583</v>
      </c>
      <c r="C11" s="160" t="s">
        <v>582</v>
      </c>
      <c r="D11" s="161" t="s">
        <v>581</v>
      </c>
      <c r="E11" s="159" t="s">
        <v>580</v>
      </c>
      <c r="F11" s="162">
        <v>4</v>
      </c>
      <c r="G11" s="162">
        <v>1</v>
      </c>
      <c r="H11" s="162">
        <v>3</v>
      </c>
      <c r="I11" s="162">
        <v>2</v>
      </c>
      <c r="J11" s="162">
        <v>3</v>
      </c>
      <c r="K11" s="162">
        <v>3</v>
      </c>
      <c r="L11" s="162">
        <v>3</v>
      </c>
      <c r="M11" s="162">
        <v>2</v>
      </c>
      <c r="N11" s="162">
        <v>3</v>
      </c>
      <c r="O11" s="162">
        <v>4</v>
      </c>
      <c r="P11" s="162">
        <v>4</v>
      </c>
      <c r="Q11" s="162">
        <v>4</v>
      </c>
      <c r="R11" s="162">
        <v>2.5</v>
      </c>
      <c r="S11" s="162">
        <v>1</v>
      </c>
      <c r="T11" s="162">
        <v>2.5</v>
      </c>
      <c r="U11" s="162">
        <v>3</v>
      </c>
      <c r="V11" s="162">
        <v>1</v>
      </c>
      <c r="W11" s="162">
        <v>3</v>
      </c>
      <c r="X11" s="162">
        <v>4</v>
      </c>
      <c r="Y11" s="162">
        <v>4</v>
      </c>
      <c r="Z11" s="162">
        <v>4</v>
      </c>
      <c r="AA11" s="162">
        <v>4</v>
      </c>
      <c r="AB11" s="162">
        <v>1</v>
      </c>
      <c r="AC11" s="162">
        <v>4</v>
      </c>
      <c r="AD11" s="162">
        <v>4</v>
      </c>
      <c r="AE11" s="162">
        <v>1.5</v>
      </c>
      <c r="AF11" s="162">
        <v>2</v>
      </c>
      <c r="AG11" s="162">
        <v>4</v>
      </c>
      <c r="AH11" s="162">
        <v>4</v>
      </c>
      <c r="AI11" s="162">
        <v>4</v>
      </c>
      <c r="AJ11" s="162">
        <v>4</v>
      </c>
      <c r="AK11" s="162">
        <v>3.5</v>
      </c>
      <c r="AL11" s="162">
        <v>1.5</v>
      </c>
      <c r="AM11" s="162">
        <v>2.5</v>
      </c>
      <c r="AN11" s="162">
        <v>3.5</v>
      </c>
      <c r="AO11" s="162">
        <v>3</v>
      </c>
      <c r="AP11" s="162">
        <v>4</v>
      </c>
      <c r="AQ11" s="162">
        <v>3</v>
      </c>
      <c r="AR11" s="162">
        <v>1</v>
      </c>
      <c r="AS11" s="162">
        <v>1</v>
      </c>
      <c r="AT11" s="162">
        <v>2.5</v>
      </c>
      <c r="AU11" s="162">
        <v>4</v>
      </c>
      <c r="AV11" s="162">
        <v>2</v>
      </c>
      <c r="AW11" s="162">
        <v>3</v>
      </c>
      <c r="AX11" s="162">
        <v>3</v>
      </c>
      <c r="AY11" s="162">
        <v>3</v>
      </c>
      <c r="AZ11" s="162">
        <v>3.5</v>
      </c>
      <c r="BA11" s="162">
        <v>4</v>
      </c>
      <c r="BB11" s="162">
        <v>1</v>
      </c>
      <c r="BC11" s="162">
        <v>2</v>
      </c>
      <c r="BD11" s="162">
        <v>4</v>
      </c>
      <c r="BE11" s="162" t="s">
        <v>73</v>
      </c>
      <c r="BF11" s="162" t="s">
        <v>73</v>
      </c>
      <c r="BG11" s="162">
        <v>3.5</v>
      </c>
      <c r="BH11" s="163">
        <v>1.5384615384615385</v>
      </c>
      <c r="BI11" s="164" t="s">
        <v>280</v>
      </c>
      <c r="BJ11" s="165" t="s">
        <v>579</v>
      </c>
      <c r="BK11" s="164" t="s">
        <v>76</v>
      </c>
      <c r="BL11" s="164" t="s">
        <v>76</v>
      </c>
      <c r="BM11" s="164" t="s">
        <v>76</v>
      </c>
      <c r="BN11" s="164" t="s">
        <v>76</v>
      </c>
      <c r="BO11" s="164" t="s">
        <v>76</v>
      </c>
      <c r="BP11" s="166" t="s">
        <v>77</v>
      </c>
    </row>
    <row r="12" spans="1:68" s="168" customFormat="1" ht="39.75" customHeight="1">
      <c r="A12" s="158">
        <v>2</v>
      </c>
      <c r="B12" s="159" t="s">
        <v>578</v>
      </c>
      <c r="C12" s="160" t="s">
        <v>577</v>
      </c>
      <c r="D12" s="161" t="s">
        <v>576</v>
      </c>
      <c r="E12" s="159" t="s">
        <v>575</v>
      </c>
      <c r="F12" s="162">
        <v>4</v>
      </c>
      <c r="G12" s="162">
        <v>1.5</v>
      </c>
      <c r="H12" s="162">
        <v>4</v>
      </c>
      <c r="I12" s="162">
        <v>2</v>
      </c>
      <c r="J12" s="162">
        <v>2.5</v>
      </c>
      <c r="K12" s="162">
        <v>4</v>
      </c>
      <c r="L12" s="162">
        <v>4</v>
      </c>
      <c r="M12" s="162">
        <v>3</v>
      </c>
      <c r="N12" s="162">
        <v>4</v>
      </c>
      <c r="O12" s="162">
        <v>4</v>
      </c>
      <c r="P12" s="162">
        <v>4</v>
      </c>
      <c r="Q12" s="162">
        <v>4</v>
      </c>
      <c r="R12" s="162">
        <v>3</v>
      </c>
      <c r="S12" s="162">
        <v>3</v>
      </c>
      <c r="T12" s="162">
        <v>3</v>
      </c>
      <c r="U12" s="162">
        <v>3</v>
      </c>
      <c r="V12" s="162">
        <v>2</v>
      </c>
      <c r="W12" s="162">
        <v>1.5</v>
      </c>
      <c r="X12" s="162">
        <v>4</v>
      </c>
      <c r="Y12" s="162">
        <v>2</v>
      </c>
      <c r="Z12" s="162">
        <v>4</v>
      </c>
      <c r="AA12" s="162">
        <v>4</v>
      </c>
      <c r="AB12" s="162">
        <v>1</v>
      </c>
      <c r="AC12" s="162">
        <v>4</v>
      </c>
      <c r="AD12" s="162">
        <v>3.5</v>
      </c>
      <c r="AE12" s="162">
        <v>2</v>
      </c>
      <c r="AF12" s="162">
        <v>1.5</v>
      </c>
      <c r="AG12" s="162">
        <v>3</v>
      </c>
      <c r="AH12" s="162">
        <v>4</v>
      </c>
      <c r="AI12" s="162">
        <v>3.5</v>
      </c>
      <c r="AJ12" s="162">
        <v>4</v>
      </c>
      <c r="AK12" s="162">
        <v>4</v>
      </c>
      <c r="AL12" s="162">
        <v>2</v>
      </c>
      <c r="AM12" s="162">
        <v>3</v>
      </c>
      <c r="AN12" s="162">
        <v>2.5</v>
      </c>
      <c r="AO12" s="162">
        <v>2.5</v>
      </c>
      <c r="AP12" s="162">
        <v>4</v>
      </c>
      <c r="AQ12" s="162">
        <v>3</v>
      </c>
      <c r="AR12" s="162">
        <v>3</v>
      </c>
      <c r="AS12" s="162">
        <v>2</v>
      </c>
      <c r="AT12" s="162">
        <v>2</v>
      </c>
      <c r="AU12" s="162">
        <v>3</v>
      </c>
      <c r="AV12" s="162">
        <v>3</v>
      </c>
      <c r="AW12" s="162">
        <v>1</v>
      </c>
      <c r="AX12" s="162">
        <v>2</v>
      </c>
      <c r="AY12" s="162">
        <v>3</v>
      </c>
      <c r="AZ12" s="162">
        <v>3.5</v>
      </c>
      <c r="BA12" s="162">
        <v>4</v>
      </c>
      <c r="BB12" s="162">
        <v>2</v>
      </c>
      <c r="BC12" s="162">
        <v>2</v>
      </c>
      <c r="BD12" s="162">
        <v>4</v>
      </c>
      <c r="BE12" s="158" t="s">
        <v>73</v>
      </c>
      <c r="BG12" s="158">
        <v>4</v>
      </c>
      <c r="BH12" s="160">
        <v>3.8461538461538463</v>
      </c>
      <c r="BI12" s="160" t="s">
        <v>280</v>
      </c>
      <c r="BJ12" s="160" t="s">
        <v>574</v>
      </c>
      <c r="BK12" s="160" t="s">
        <v>76</v>
      </c>
      <c r="BL12" s="160" t="s">
        <v>76</v>
      </c>
      <c r="BM12" s="160" t="s">
        <v>76</v>
      </c>
      <c r="BN12" s="160" t="s">
        <v>76</v>
      </c>
      <c r="BO12" s="160" t="s">
        <v>76</v>
      </c>
      <c r="BP12" s="166" t="s">
        <v>77</v>
      </c>
    </row>
    <row r="13" spans="1:68" s="168" customFormat="1" ht="39.75" customHeight="1">
      <c r="A13" s="158">
        <v>3</v>
      </c>
      <c r="B13" s="159" t="s">
        <v>573</v>
      </c>
      <c r="C13" s="160" t="s">
        <v>399</v>
      </c>
      <c r="D13" s="161" t="s">
        <v>284</v>
      </c>
      <c r="E13" s="159" t="s">
        <v>572</v>
      </c>
      <c r="F13" s="162">
        <v>4</v>
      </c>
      <c r="G13" s="162">
        <v>2</v>
      </c>
      <c r="H13" s="162">
        <v>2</v>
      </c>
      <c r="I13" s="162">
        <v>2</v>
      </c>
      <c r="J13" s="162">
        <v>2</v>
      </c>
      <c r="K13" s="162">
        <v>1</v>
      </c>
      <c r="L13" s="162">
        <v>2.5</v>
      </c>
      <c r="M13" s="162">
        <v>2</v>
      </c>
      <c r="N13" s="162">
        <v>4</v>
      </c>
      <c r="O13" s="162">
        <v>3.5</v>
      </c>
      <c r="P13" s="162">
        <v>4</v>
      </c>
      <c r="Q13" s="162">
        <v>3</v>
      </c>
      <c r="R13" s="162">
        <v>3</v>
      </c>
      <c r="S13" s="162">
        <v>2.5</v>
      </c>
      <c r="T13" s="162">
        <v>2</v>
      </c>
      <c r="U13" s="162">
        <v>3</v>
      </c>
      <c r="V13" s="162">
        <v>3</v>
      </c>
      <c r="W13" s="162">
        <v>4</v>
      </c>
      <c r="X13" s="162">
        <v>2.5</v>
      </c>
      <c r="Y13" s="162">
        <v>2.5</v>
      </c>
      <c r="Z13" s="162">
        <v>4</v>
      </c>
      <c r="AA13" s="162">
        <v>3.5</v>
      </c>
      <c r="AB13" s="162">
        <v>1</v>
      </c>
      <c r="AC13" s="162">
        <v>3</v>
      </c>
      <c r="AD13" s="162">
        <v>4</v>
      </c>
      <c r="AE13" s="162">
        <v>1</v>
      </c>
      <c r="AF13" s="162">
        <v>1.5</v>
      </c>
      <c r="AG13" s="162">
        <v>4</v>
      </c>
      <c r="AH13" s="162">
        <v>4</v>
      </c>
      <c r="AI13" s="162">
        <v>3</v>
      </c>
      <c r="AJ13" s="162">
        <v>4</v>
      </c>
      <c r="AK13" s="162">
        <v>4</v>
      </c>
      <c r="AL13" s="162">
        <v>1</v>
      </c>
      <c r="AM13" s="162">
        <v>1.5</v>
      </c>
      <c r="AN13" s="162">
        <v>3</v>
      </c>
      <c r="AO13" s="162">
        <v>2</v>
      </c>
      <c r="AP13" s="162">
        <v>3.5</v>
      </c>
      <c r="AQ13" s="162">
        <v>3</v>
      </c>
      <c r="AR13" s="162">
        <v>1</v>
      </c>
      <c r="AS13" s="162">
        <v>1</v>
      </c>
      <c r="AT13" s="162">
        <v>3</v>
      </c>
      <c r="AU13" s="162">
        <v>1.5</v>
      </c>
      <c r="AV13" s="162">
        <v>2</v>
      </c>
      <c r="AW13" s="162">
        <v>2</v>
      </c>
      <c r="AX13" s="162">
        <v>3</v>
      </c>
      <c r="AY13" s="162">
        <v>4</v>
      </c>
      <c r="AZ13" s="162">
        <v>3.5</v>
      </c>
      <c r="BA13" s="162">
        <v>4</v>
      </c>
      <c r="BB13" s="162">
        <v>2</v>
      </c>
      <c r="BC13" s="162">
        <v>2</v>
      </c>
      <c r="BD13" s="162">
        <v>4</v>
      </c>
      <c r="BE13" s="162" t="s">
        <v>73</v>
      </c>
      <c r="BF13" s="162" t="s">
        <v>73</v>
      </c>
      <c r="BG13" s="162">
        <v>3.5</v>
      </c>
      <c r="BH13" s="163">
        <v>6.153846153846154</v>
      </c>
      <c r="BI13" s="164" t="s">
        <v>280</v>
      </c>
      <c r="BJ13" s="165" t="s">
        <v>571</v>
      </c>
      <c r="BK13" s="164" t="s">
        <v>76</v>
      </c>
      <c r="BL13" s="164" t="s">
        <v>76</v>
      </c>
      <c r="BM13" s="164" t="s">
        <v>76</v>
      </c>
      <c r="BN13" s="164" t="s">
        <v>76</v>
      </c>
      <c r="BO13" s="164" t="s">
        <v>76</v>
      </c>
      <c r="BP13" s="166" t="s">
        <v>77</v>
      </c>
    </row>
    <row r="14" spans="1:68" s="168" customFormat="1" ht="39.75" customHeight="1">
      <c r="A14" s="158">
        <v>4</v>
      </c>
      <c r="B14" s="159" t="s">
        <v>570</v>
      </c>
      <c r="C14" s="160" t="s">
        <v>184</v>
      </c>
      <c r="D14" s="161" t="s">
        <v>569</v>
      </c>
      <c r="E14" s="159" t="s">
        <v>568</v>
      </c>
      <c r="F14" s="162">
        <v>4</v>
      </c>
      <c r="G14" s="162">
        <v>4</v>
      </c>
      <c r="H14" s="162">
        <v>2</v>
      </c>
      <c r="I14" s="162">
        <v>1.5</v>
      </c>
      <c r="J14" s="162">
        <v>3</v>
      </c>
      <c r="K14" s="162">
        <v>2</v>
      </c>
      <c r="L14" s="162">
        <v>2.5</v>
      </c>
      <c r="M14" s="162">
        <v>3</v>
      </c>
      <c r="N14" s="162">
        <v>4</v>
      </c>
      <c r="O14" s="162">
        <v>4</v>
      </c>
      <c r="P14" s="162">
        <v>4</v>
      </c>
      <c r="Q14" s="162">
        <v>4</v>
      </c>
      <c r="R14" s="162">
        <v>3</v>
      </c>
      <c r="S14" s="162">
        <v>2</v>
      </c>
      <c r="T14" s="162">
        <v>2.5</v>
      </c>
      <c r="U14" s="162">
        <v>2</v>
      </c>
      <c r="V14" s="162">
        <v>1.5</v>
      </c>
      <c r="W14" s="162">
        <v>2.5</v>
      </c>
      <c r="X14" s="162">
        <v>4</v>
      </c>
      <c r="Y14" s="162">
        <v>3</v>
      </c>
      <c r="Z14" s="162">
        <v>4</v>
      </c>
      <c r="AA14" s="162">
        <v>3.5</v>
      </c>
      <c r="AB14" s="162">
        <v>3</v>
      </c>
      <c r="AC14" s="162">
        <v>4</v>
      </c>
      <c r="AD14" s="162">
        <v>3</v>
      </c>
      <c r="AE14" s="162">
        <v>3.5</v>
      </c>
      <c r="AF14" s="162">
        <v>2</v>
      </c>
      <c r="AG14" s="162">
        <v>4</v>
      </c>
      <c r="AH14" s="162">
        <v>4</v>
      </c>
      <c r="AI14" s="162">
        <v>3</v>
      </c>
      <c r="AJ14" s="162">
        <v>4</v>
      </c>
      <c r="AK14" s="162">
        <v>3.5</v>
      </c>
      <c r="AL14" s="162">
        <v>2.5</v>
      </c>
      <c r="AM14" s="162">
        <v>3</v>
      </c>
      <c r="AN14" s="162">
        <v>2</v>
      </c>
      <c r="AO14" s="162">
        <v>3</v>
      </c>
      <c r="AP14" s="162">
        <v>4</v>
      </c>
      <c r="AQ14" s="162">
        <v>2.5</v>
      </c>
      <c r="AR14" s="162">
        <v>2</v>
      </c>
      <c r="AS14" s="162">
        <v>2.5</v>
      </c>
      <c r="AT14" s="162">
        <v>2.5</v>
      </c>
      <c r="AU14" s="162">
        <v>2.5</v>
      </c>
      <c r="AV14" s="162">
        <v>2</v>
      </c>
      <c r="AW14" s="162">
        <v>2</v>
      </c>
      <c r="AX14" s="162">
        <v>3.5</v>
      </c>
      <c r="AY14" s="162">
        <v>3.5</v>
      </c>
      <c r="AZ14" s="162">
        <v>4</v>
      </c>
      <c r="BA14" s="162">
        <v>4</v>
      </c>
      <c r="BB14" s="162">
        <v>2</v>
      </c>
      <c r="BC14" s="162">
        <v>3</v>
      </c>
      <c r="BD14" s="162">
        <v>4</v>
      </c>
      <c r="BE14" s="162" t="s">
        <v>73</v>
      </c>
      <c r="BF14" s="162" t="s">
        <v>73</v>
      </c>
      <c r="BG14" s="162">
        <v>4</v>
      </c>
      <c r="BH14" s="163" t="s">
        <v>348</v>
      </c>
      <c r="BI14" s="164" t="s">
        <v>280</v>
      </c>
      <c r="BJ14" s="165" t="s">
        <v>567</v>
      </c>
      <c r="BK14" s="164" t="s">
        <v>76</v>
      </c>
      <c r="BL14" s="164" t="s">
        <v>76</v>
      </c>
      <c r="BM14" s="164" t="s">
        <v>76</v>
      </c>
      <c r="BN14" s="164" t="s">
        <v>76</v>
      </c>
      <c r="BO14" s="164" t="s">
        <v>76</v>
      </c>
      <c r="BP14" s="166" t="s">
        <v>77</v>
      </c>
    </row>
    <row r="15" spans="1:68" ht="39.75" customHeight="1">
      <c r="A15" s="158">
        <v>5</v>
      </c>
      <c r="B15" s="138" t="s">
        <v>566</v>
      </c>
      <c r="C15" s="136" t="s">
        <v>565</v>
      </c>
      <c r="D15" s="139" t="s">
        <v>564</v>
      </c>
      <c r="E15" s="138" t="s">
        <v>563</v>
      </c>
      <c r="F15" s="137">
        <v>2.5</v>
      </c>
      <c r="G15" s="137">
        <v>3</v>
      </c>
      <c r="H15" s="137">
        <v>1</v>
      </c>
      <c r="I15" s="137">
        <v>1.5</v>
      </c>
      <c r="J15" s="137">
        <v>1</v>
      </c>
      <c r="K15" s="137">
        <v>1.5</v>
      </c>
      <c r="L15" s="137">
        <v>2.5</v>
      </c>
      <c r="M15" s="137">
        <v>3.5</v>
      </c>
      <c r="N15" s="137">
        <v>2</v>
      </c>
      <c r="O15" s="137">
        <v>2</v>
      </c>
      <c r="P15" s="137">
        <v>2.5</v>
      </c>
      <c r="Q15" s="137">
        <v>2</v>
      </c>
      <c r="R15" s="137">
        <v>2</v>
      </c>
      <c r="S15" s="137">
        <v>2</v>
      </c>
      <c r="T15" s="137">
        <v>1</v>
      </c>
      <c r="U15" s="137">
        <v>2</v>
      </c>
      <c r="V15" s="137">
        <v>1.5</v>
      </c>
      <c r="W15" s="137">
        <v>2</v>
      </c>
      <c r="X15" s="137">
        <v>1.5</v>
      </c>
      <c r="Y15" s="137">
        <v>2</v>
      </c>
      <c r="Z15" s="137">
        <v>2</v>
      </c>
      <c r="AA15" s="137">
        <v>3.5</v>
      </c>
      <c r="AB15" s="137">
        <v>2</v>
      </c>
      <c r="AC15" s="137">
        <v>3</v>
      </c>
      <c r="AD15" s="137">
        <v>3</v>
      </c>
      <c r="AE15" s="137">
        <v>2</v>
      </c>
      <c r="AF15" s="137">
        <v>2</v>
      </c>
      <c r="AG15" s="137">
        <v>1</v>
      </c>
      <c r="AH15" s="137">
        <v>3.5</v>
      </c>
      <c r="AI15" s="137">
        <v>1</v>
      </c>
      <c r="AJ15" s="137">
        <v>3</v>
      </c>
      <c r="AK15" s="137">
        <v>2.5</v>
      </c>
      <c r="AL15" s="137">
        <v>3</v>
      </c>
      <c r="AM15" s="137">
        <v>1</v>
      </c>
      <c r="AN15" s="137">
        <v>3</v>
      </c>
      <c r="AO15" s="137">
        <v>1.5</v>
      </c>
      <c r="AP15" s="137">
        <v>3</v>
      </c>
      <c r="AQ15" s="137">
        <v>1</v>
      </c>
      <c r="AR15" s="137">
        <v>1.5</v>
      </c>
      <c r="AS15" s="137">
        <v>1</v>
      </c>
      <c r="AT15" s="137">
        <v>2.5</v>
      </c>
      <c r="AU15" s="137">
        <v>2</v>
      </c>
      <c r="AV15" s="137">
        <v>2</v>
      </c>
      <c r="AW15" s="137">
        <v>1.5</v>
      </c>
      <c r="AX15" s="137">
        <v>2</v>
      </c>
      <c r="AY15" s="137">
        <v>1.5</v>
      </c>
      <c r="AZ15" s="137">
        <v>2</v>
      </c>
      <c r="BA15" s="137">
        <v>3</v>
      </c>
      <c r="BB15" s="137">
        <v>1</v>
      </c>
      <c r="BC15" s="137">
        <v>2</v>
      </c>
      <c r="BD15" s="137">
        <v>1.5</v>
      </c>
      <c r="BE15" s="137">
        <v>1.5</v>
      </c>
      <c r="BF15" s="137">
        <v>3.5</v>
      </c>
      <c r="BG15" s="137" t="s">
        <v>73</v>
      </c>
      <c r="BH15" s="155">
        <v>29.23076923076923</v>
      </c>
      <c r="BI15" s="135" t="s">
        <v>280</v>
      </c>
      <c r="BJ15" s="125" t="s">
        <v>562</v>
      </c>
      <c r="BK15" s="135" t="s">
        <v>76</v>
      </c>
      <c r="BL15" s="135" t="s">
        <v>76</v>
      </c>
      <c r="BM15" s="135" t="s">
        <v>76</v>
      </c>
      <c r="BN15" s="135" t="s">
        <v>76</v>
      </c>
      <c r="BO15" s="135" t="s">
        <v>76</v>
      </c>
      <c r="BP15" s="116" t="s">
        <v>101</v>
      </c>
    </row>
    <row r="17" spans="1:58" s="112" customFormat="1" ht="15.75" customHeight="1">
      <c r="A17" s="114" t="s">
        <v>78</v>
      </c>
      <c r="C17" s="113" t="s">
        <v>615</v>
      </c>
      <c r="H17" s="112" t="s">
        <v>389</v>
      </c>
      <c r="X17" s="112" t="s">
        <v>79</v>
      </c>
      <c r="AN17" s="112" t="s">
        <v>616</v>
      </c>
      <c r="BF17" s="112" t="s">
        <v>434</v>
      </c>
    </row>
    <row r="18" s="112" customFormat="1" ht="12.75">
      <c r="C18" s="113" t="s">
        <v>433</v>
      </c>
    </row>
    <row r="19" spans="1:68" ht="15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432" t="s">
        <v>471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</row>
    <row r="20" spans="1:30" ht="15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/>
      <c r="Z20"/>
      <c r="AA20"/>
      <c r="AB20"/>
      <c r="AC20"/>
      <c r="AD20"/>
    </row>
    <row r="21" spans="1:30" ht="16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/>
      <c r="Z21"/>
      <c r="AA21"/>
      <c r="AB21"/>
      <c r="AC21"/>
      <c r="AD21"/>
    </row>
    <row r="22" spans="1:30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/>
      <c r="Z23"/>
      <c r="AA23"/>
      <c r="AB23"/>
      <c r="AC23"/>
      <c r="AD23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/>
      <c r="Z24"/>
      <c r="AA24"/>
      <c r="AB24"/>
      <c r="AC24"/>
      <c r="AD24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/>
      <c r="Z25"/>
      <c r="AA25"/>
      <c r="AB25"/>
      <c r="AC25"/>
      <c r="AD25"/>
    </row>
    <row r="26" spans="1:30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/>
      <c r="Z26"/>
      <c r="AA26"/>
      <c r="AB26"/>
      <c r="AC26"/>
      <c r="AD26"/>
    </row>
    <row r="27" spans="1:30" ht="12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ht="12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</sheetData>
  <sheetProtection/>
  <mergeCells count="74">
    <mergeCell ref="F8:F9"/>
    <mergeCell ref="Z8:Z9"/>
    <mergeCell ref="BD8:BD9"/>
    <mergeCell ref="C8:D10"/>
    <mergeCell ref="K8:K9"/>
    <mergeCell ref="E8:E10"/>
    <mergeCell ref="J8:J9"/>
    <mergeCell ref="U8:U9"/>
    <mergeCell ref="T8:T9"/>
    <mergeCell ref="P8:P9"/>
    <mergeCell ref="B8:B10"/>
    <mergeCell ref="I8:I9"/>
    <mergeCell ref="H8:H9"/>
    <mergeCell ref="G8:G9"/>
    <mergeCell ref="O8:O9"/>
    <mergeCell ref="BK8:BK10"/>
    <mergeCell ref="N8:N9"/>
    <mergeCell ref="BH8:BH10"/>
    <mergeCell ref="M8:M9"/>
    <mergeCell ref="Q8:Q9"/>
    <mergeCell ref="A8:A10"/>
    <mergeCell ref="L8:L9"/>
    <mergeCell ref="AB8:AB9"/>
    <mergeCell ref="BJ8:BJ9"/>
    <mergeCell ref="AA8:AA9"/>
    <mergeCell ref="BP8:BP10"/>
    <mergeCell ref="S8:S9"/>
    <mergeCell ref="BO8:BO10"/>
    <mergeCell ref="R8:R9"/>
    <mergeCell ref="BN8:BN10"/>
    <mergeCell ref="BM8:BM10"/>
    <mergeCell ref="BL8:BL10"/>
    <mergeCell ref="BI8:BI9"/>
    <mergeCell ref="AC8:AC9"/>
    <mergeCell ref="Y8:Y9"/>
    <mergeCell ref="X8:X9"/>
    <mergeCell ref="AK8:AK9"/>
    <mergeCell ref="AJ8:AJ9"/>
    <mergeCell ref="AI8:AI9"/>
    <mergeCell ref="AH8:AH9"/>
    <mergeCell ref="AG8:AG9"/>
    <mergeCell ref="W8:W9"/>
    <mergeCell ref="V8:V9"/>
    <mergeCell ref="AF8:AF9"/>
    <mergeCell ref="AE8:AE9"/>
    <mergeCell ref="AD8:AD9"/>
    <mergeCell ref="AQ8:AQ9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  <mergeCell ref="AW19:BP19"/>
    <mergeCell ref="BE8:BG8"/>
    <mergeCell ref="A1:AC1"/>
    <mergeCell ref="AD1:BP1"/>
    <mergeCell ref="A2:AC2"/>
    <mergeCell ref="AD2:BP2"/>
    <mergeCell ref="A4:BP4"/>
    <mergeCell ref="A5:BP5"/>
    <mergeCell ref="A7:E7"/>
    <mergeCell ref="BH7:BP7"/>
  </mergeCells>
  <conditionalFormatting sqref="BE11:BG11 BE13:BG15 BE12 BG12">
    <cfRule type="cellIs" priority="3" dxfId="3" operator="lessThan" stopIfTrue="1">
      <formula>1</formula>
    </cfRule>
    <cfRule type="cellIs" priority="4" dxfId="3" operator="greaterThan" stopIfTrue="1">
      <formula>10</formula>
    </cfRule>
  </conditionalFormatting>
  <conditionalFormatting sqref="BF12">
    <cfRule type="cellIs" priority="1" dxfId="3" operator="lessThan" stopIfTrue="1">
      <formula>1</formula>
    </cfRule>
    <cfRule type="cellIs" priority="2" dxfId="3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R23"/>
  <sheetViews>
    <sheetView zoomScaleSheetLayoutView="100" zoomScalePageLayoutView="0" workbookViewId="0" topLeftCell="A10">
      <selection activeCell="AE12" sqref="AE12"/>
    </sheetView>
  </sheetViews>
  <sheetFormatPr defaultColWidth="10.28125" defaultRowHeight="12.75" customHeight="1"/>
  <cols>
    <col min="1" max="1" width="3.00390625" style="133" customWidth="1"/>
    <col min="2" max="3" width="10.421875" style="133" customWidth="1"/>
    <col min="4" max="4" width="6.140625" style="133" customWidth="1"/>
    <col min="5" max="5" width="5.8515625" style="133" customWidth="1"/>
    <col min="6" max="30" width="2.421875" style="133" customWidth="1"/>
    <col min="31" max="60" width="2.421875" style="0" customWidth="1"/>
    <col min="61" max="61" width="3.7109375" style="0" customWidth="1"/>
    <col min="62" max="66" width="2.421875" style="0" customWidth="1"/>
    <col min="67" max="67" width="8.7109375" style="0" customWidth="1"/>
  </cols>
  <sheetData>
    <row r="1" spans="1:252" s="133" customFormat="1" ht="21.7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 t="s">
        <v>1</v>
      </c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</row>
    <row r="2" spans="1:252" s="133" customFormat="1" ht="14.2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17" t="s">
        <v>3</v>
      </c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</row>
    <row r="3" spans="1:252" s="133" customFormat="1" ht="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71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</row>
    <row r="4" spans="1:252" s="133" customFormat="1" ht="18.75" customHeight="1">
      <c r="A4" s="437" t="s">
        <v>614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</row>
    <row r="5" spans="1:252" s="169" customFormat="1" ht="17.25" customHeight="1">
      <c r="A5" s="357" t="s">
        <v>627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</row>
    <row r="6" spans="1:252" s="169" customFormat="1" ht="17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70"/>
      <c r="BJ6" s="157"/>
      <c r="BK6" s="157"/>
      <c r="BL6" s="157"/>
      <c r="BM6" s="157"/>
      <c r="BN6" s="157"/>
      <c r="BO6" s="15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</row>
    <row r="7" spans="1:252" s="169" customFormat="1" ht="19.5" customHeight="1">
      <c r="A7" s="479" t="s">
        <v>4</v>
      </c>
      <c r="B7" s="479"/>
      <c r="C7" s="479"/>
      <c r="D7" s="479"/>
      <c r="E7" s="479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149">
        <v>47</v>
      </c>
      <c r="BA7" s="149">
        <v>48</v>
      </c>
      <c r="BB7" s="149">
        <v>49</v>
      </c>
      <c r="BC7" s="149">
        <v>50</v>
      </c>
      <c r="BD7" s="149">
        <v>51</v>
      </c>
      <c r="BE7" s="149">
        <v>52</v>
      </c>
      <c r="BF7" s="149">
        <v>53</v>
      </c>
      <c r="BG7" s="480"/>
      <c r="BH7" s="481"/>
      <c r="BI7" s="481"/>
      <c r="BJ7" s="481"/>
      <c r="BK7" s="481"/>
      <c r="BL7" s="481"/>
      <c r="BM7" s="481"/>
      <c r="BN7" s="481"/>
      <c r="BO7" s="482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</row>
    <row r="8" spans="1:67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612</v>
      </c>
      <c r="G8" s="441" t="s">
        <v>611</v>
      </c>
      <c r="H8" s="441" t="s">
        <v>171</v>
      </c>
      <c r="I8" s="441" t="s">
        <v>12</v>
      </c>
      <c r="J8" s="441" t="s">
        <v>159</v>
      </c>
      <c r="K8" s="441" t="s">
        <v>610</v>
      </c>
      <c r="L8" s="441" t="s">
        <v>463</v>
      </c>
      <c r="M8" s="441" t="s">
        <v>609</v>
      </c>
      <c r="N8" s="441" t="s">
        <v>608</v>
      </c>
      <c r="O8" s="441" t="s">
        <v>607</v>
      </c>
      <c r="P8" s="441" t="s">
        <v>606</v>
      </c>
      <c r="Q8" s="441" t="s">
        <v>605</v>
      </c>
      <c r="R8" s="441" t="s">
        <v>604</v>
      </c>
      <c r="S8" s="441" t="s">
        <v>291</v>
      </c>
      <c r="T8" s="441" t="s">
        <v>603</v>
      </c>
      <c r="U8" s="441" t="s">
        <v>602</v>
      </c>
      <c r="V8" s="441" t="s">
        <v>454</v>
      </c>
      <c r="W8" s="441" t="s">
        <v>601</v>
      </c>
      <c r="X8" s="441" t="s">
        <v>600</v>
      </c>
      <c r="Y8" s="441" t="s">
        <v>599</v>
      </c>
      <c r="Z8" s="441" t="s">
        <v>598</v>
      </c>
      <c r="AA8" s="441" t="s">
        <v>20</v>
      </c>
      <c r="AB8" s="441" t="s">
        <v>40</v>
      </c>
      <c r="AC8" s="441" t="s">
        <v>461</v>
      </c>
      <c r="AD8" s="441" t="s">
        <v>597</v>
      </c>
      <c r="AE8" s="441" t="s">
        <v>33</v>
      </c>
      <c r="AF8" s="441" t="s">
        <v>596</v>
      </c>
      <c r="AG8" s="441" t="s">
        <v>595</v>
      </c>
      <c r="AH8" s="441" t="s">
        <v>594</v>
      </c>
      <c r="AI8" s="441" t="s">
        <v>16</v>
      </c>
      <c r="AJ8" s="441" t="s">
        <v>593</v>
      </c>
      <c r="AK8" s="441" t="s">
        <v>592</v>
      </c>
      <c r="AL8" s="441" t="s">
        <v>22</v>
      </c>
      <c r="AM8" s="441" t="s">
        <v>591</v>
      </c>
      <c r="AN8" s="441" t="s">
        <v>448</v>
      </c>
      <c r="AO8" s="441" t="s">
        <v>442</v>
      </c>
      <c r="AP8" s="441" t="s">
        <v>590</v>
      </c>
      <c r="AQ8" s="441" t="s">
        <v>458</v>
      </c>
      <c r="AR8" s="441" t="s">
        <v>164</v>
      </c>
      <c r="AS8" s="441" t="s">
        <v>288</v>
      </c>
      <c r="AT8" s="441" t="s">
        <v>459</v>
      </c>
      <c r="AU8" s="441" t="s">
        <v>446</v>
      </c>
      <c r="AV8" s="441" t="s">
        <v>42</v>
      </c>
      <c r="AW8" s="441" t="s">
        <v>9</v>
      </c>
      <c r="AX8" s="441" t="s">
        <v>133</v>
      </c>
      <c r="AY8" s="441" t="s">
        <v>589</v>
      </c>
      <c r="AZ8" s="441" t="s">
        <v>588</v>
      </c>
      <c r="BA8" s="441" t="s">
        <v>587</v>
      </c>
      <c r="BB8" s="441" t="s">
        <v>41</v>
      </c>
      <c r="BC8" s="441" t="s">
        <v>296</v>
      </c>
      <c r="BD8" s="441" t="s">
        <v>586</v>
      </c>
      <c r="BE8" s="477" t="s">
        <v>57</v>
      </c>
      <c r="BF8" s="440"/>
      <c r="BG8" s="441" t="s">
        <v>58</v>
      </c>
      <c r="BH8" s="363" t="s">
        <v>59</v>
      </c>
      <c r="BI8" s="363" t="s">
        <v>60</v>
      </c>
      <c r="BJ8" s="363" t="s">
        <v>61</v>
      </c>
      <c r="BK8" s="363" t="s">
        <v>62</v>
      </c>
      <c r="BL8" s="363" t="s">
        <v>63</v>
      </c>
      <c r="BM8" s="363" t="s">
        <v>64</v>
      </c>
      <c r="BN8" s="363" t="s">
        <v>132</v>
      </c>
      <c r="BO8" s="420" t="s">
        <v>65</v>
      </c>
    </row>
    <row r="9" spans="1:67" s="133" customFormat="1" ht="106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143" t="s">
        <v>585</v>
      </c>
      <c r="BF9" s="143" t="s">
        <v>584</v>
      </c>
      <c r="BG9" s="363"/>
      <c r="BH9" s="363"/>
      <c r="BI9" s="363"/>
      <c r="BJ9" s="363"/>
      <c r="BK9" s="363"/>
      <c r="BL9" s="363"/>
      <c r="BM9" s="363"/>
      <c r="BN9" s="363"/>
      <c r="BO9" s="420"/>
    </row>
    <row r="10" spans="1:67" s="133" customFormat="1" ht="27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3</v>
      </c>
      <c r="I10" s="142">
        <v>2</v>
      </c>
      <c r="J10" s="142">
        <v>2</v>
      </c>
      <c r="K10" s="142">
        <v>2</v>
      </c>
      <c r="L10" s="142">
        <v>2</v>
      </c>
      <c r="M10" s="142">
        <v>2</v>
      </c>
      <c r="N10" s="142">
        <v>2</v>
      </c>
      <c r="O10" s="142">
        <v>3</v>
      </c>
      <c r="P10" s="142">
        <v>2</v>
      </c>
      <c r="Q10" s="142">
        <v>3</v>
      </c>
      <c r="R10" s="142">
        <v>2</v>
      </c>
      <c r="S10" s="142">
        <v>2</v>
      </c>
      <c r="T10" s="142">
        <v>2</v>
      </c>
      <c r="U10" s="142">
        <v>3</v>
      </c>
      <c r="V10" s="142">
        <v>2</v>
      </c>
      <c r="W10" s="142">
        <v>2</v>
      </c>
      <c r="X10" s="142">
        <v>2</v>
      </c>
      <c r="Y10" s="142">
        <v>2</v>
      </c>
      <c r="Z10" s="142">
        <v>2</v>
      </c>
      <c r="AA10" s="142">
        <v>4</v>
      </c>
      <c r="AB10" s="142">
        <v>3</v>
      </c>
      <c r="AC10" s="142">
        <v>3</v>
      </c>
      <c r="AD10" s="142">
        <v>2</v>
      </c>
      <c r="AE10" s="142">
        <v>2</v>
      </c>
      <c r="AF10" s="142">
        <v>3</v>
      </c>
      <c r="AG10" s="142">
        <v>2</v>
      </c>
      <c r="AH10" s="142">
        <v>3</v>
      </c>
      <c r="AI10" s="142">
        <v>3</v>
      </c>
      <c r="AJ10" s="142">
        <v>2</v>
      </c>
      <c r="AK10" s="142">
        <v>2</v>
      </c>
      <c r="AL10" s="142">
        <v>3</v>
      </c>
      <c r="AM10" s="142">
        <v>3</v>
      </c>
      <c r="AN10" s="142">
        <v>2</v>
      </c>
      <c r="AO10" s="142">
        <v>3</v>
      </c>
      <c r="AP10" s="142">
        <v>3</v>
      </c>
      <c r="AQ10" s="142">
        <v>2</v>
      </c>
      <c r="AR10" s="142">
        <v>2</v>
      </c>
      <c r="AS10" s="142">
        <v>2</v>
      </c>
      <c r="AT10" s="142">
        <v>3</v>
      </c>
      <c r="AU10" s="142">
        <v>3</v>
      </c>
      <c r="AV10" s="142">
        <v>3</v>
      </c>
      <c r="AW10" s="142">
        <v>2</v>
      </c>
      <c r="AX10" s="142">
        <v>2</v>
      </c>
      <c r="AY10" s="142">
        <v>2</v>
      </c>
      <c r="AZ10" s="142">
        <v>2</v>
      </c>
      <c r="BA10" s="142">
        <v>3</v>
      </c>
      <c r="BB10" s="142">
        <v>3</v>
      </c>
      <c r="BC10" s="142">
        <v>3</v>
      </c>
      <c r="BD10" s="142">
        <v>3</v>
      </c>
      <c r="BE10" s="140">
        <v>3</v>
      </c>
      <c r="BF10" s="140">
        <v>3</v>
      </c>
      <c r="BG10" s="364"/>
      <c r="BH10" s="364"/>
      <c r="BI10" s="364"/>
      <c r="BJ10" s="364"/>
      <c r="BK10" s="364"/>
      <c r="BL10" s="364"/>
      <c r="BM10" s="364"/>
      <c r="BN10" s="364"/>
      <c r="BO10" s="421"/>
    </row>
    <row r="11" spans="1:67" ht="39.75" customHeight="1">
      <c r="A11" s="140">
        <v>1</v>
      </c>
      <c r="B11" s="138" t="s">
        <v>626</v>
      </c>
      <c r="C11" s="136" t="s">
        <v>625</v>
      </c>
      <c r="D11" s="139" t="s">
        <v>624</v>
      </c>
      <c r="E11" s="138" t="s">
        <v>623</v>
      </c>
      <c r="F11" s="137">
        <v>3</v>
      </c>
      <c r="G11" s="137">
        <v>4</v>
      </c>
      <c r="H11" s="137">
        <v>2</v>
      </c>
      <c r="I11" s="137">
        <v>2</v>
      </c>
      <c r="J11" s="137">
        <v>1</v>
      </c>
      <c r="K11" s="137">
        <v>4</v>
      </c>
      <c r="L11" s="137">
        <v>1.5</v>
      </c>
      <c r="M11" s="137">
        <v>3</v>
      </c>
      <c r="N11" s="137">
        <v>3</v>
      </c>
      <c r="O11" s="137">
        <v>2</v>
      </c>
      <c r="P11" s="137">
        <v>2.5</v>
      </c>
      <c r="Q11" s="137">
        <v>2</v>
      </c>
      <c r="R11" s="137">
        <v>2.5</v>
      </c>
      <c r="S11" s="137">
        <v>1.5</v>
      </c>
      <c r="T11" s="137">
        <v>1.5</v>
      </c>
      <c r="U11" s="137">
        <v>1.5</v>
      </c>
      <c r="V11" s="137">
        <v>3.5</v>
      </c>
      <c r="W11" s="137">
        <v>1.5</v>
      </c>
      <c r="X11" s="137">
        <v>3</v>
      </c>
      <c r="Y11" s="137">
        <v>2.5</v>
      </c>
      <c r="Z11" s="137">
        <v>4</v>
      </c>
      <c r="AA11" s="137">
        <v>3.5</v>
      </c>
      <c r="AB11" s="137">
        <v>3</v>
      </c>
      <c r="AC11" s="137">
        <v>2</v>
      </c>
      <c r="AD11" s="137">
        <v>3.5</v>
      </c>
      <c r="AE11" s="137">
        <v>1</v>
      </c>
      <c r="AF11" s="137">
        <v>2</v>
      </c>
      <c r="AG11" s="137">
        <v>4</v>
      </c>
      <c r="AH11" s="137">
        <v>3.5</v>
      </c>
      <c r="AI11" s="137">
        <v>2</v>
      </c>
      <c r="AJ11" s="137">
        <v>3</v>
      </c>
      <c r="AK11" s="137">
        <v>3</v>
      </c>
      <c r="AL11" s="137">
        <v>2.5</v>
      </c>
      <c r="AM11" s="137">
        <v>2</v>
      </c>
      <c r="AN11" s="137">
        <v>1</v>
      </c>
      <c r="AO11" s="137">
        <v>1.5</v>
      </c>
      <c r="AP11" s="137">
        <v>2</v>
      </c>
      <c r="AQ11" s="137">
        <v>3.5</v>
      </c>
      <c r="AR11" s="137">
        <v>1.5</v>
      </c>
      <c r="AS11" s="137">
        <v>3</v>
      </c>
      <c r="AT11" s="137">
        <v>2.5</v>
      </c>
      <c r="AU11" s="137">
        <v>1</v>
      </c>
      <c r="AV11" s="137">
        <v>2</v>
      </c>
      <c r="AW11" s="137">
        <v>1</v>
      </c>
      <c r="AX11" s="137">
        <v>3</v>
      </c>
      <c r="AY11" s="137">
        <v>2</v>
      </c>
      <c r="AZ11" s="137">
        <v>2</v>
      </c>
      <c r="BA11" s="137">
        <v>4</v>
      </c>
      <c r="BB11" s="137">
        <v>2</v>
      </c>
      <c r="BC11" s="137">
        <v>4</v>
      </c>
      <c r="BD11" s="137">
        <v>4</v>
      </c>
      <c r="BE11" s="137">
        <v>3</v>
      </c>
      <c r="BF11" s="137">
        <v>3.5</v>
      </c>
      <c r="BG11" s="136">
        <v>11.538461538461538</v>
      </c>
      <c r="BH11" s="136" t="s">
        <v>280</v>
      </c>
      <c r="BI11" s="153" t="s">
        <v>622</v>
      </c>
      <c r="BJ11" s="135" t="s">
        <v>76</v>
      </c>
      <c r="BK11" s="135" t="s">
        <v>76</v>
      </c>
      <c r="BL11" s="135" t="s">
        <v>76</v>
      </c>
      <c r="BM11" s="135" t="s">
        <v>76</v>
      </c>
      <c r="BN11" s="135" t="s">
        <v>76</v>
      </c>
      <c r="BO11" s="116" t="s">
        <v>77</v>
      </c>
    </row>
    <row r="12" spans="1:67" ht="39.75" customHeight="1">
      <c r="A12" s="140">
        <v>2</v>
      </c>
      <c r="B12" s="138" t="s">
        <v>621</v>
      </c>
      <c r="C12" s="136" t="s">
        <v>620</v>
      </c>
      <c r="D12" s="139" t="s">
        <v>619</v>
      </c>
      <c r="E12" s="138" t="s">
        <v>618</v>
      </c>
      <c r="F12" s="137">
        <v>2</v>
      </c>
      <c r="G12" s="137">
        <v>1</v>
      </c>
      <c r="H12" s="137">
        <v>1</v>
      </c>
      <c r="I12" s="137">
        <v>1.5</v>
      </c>
      <c r="J12" s="137">
        <v>2</v>
      </c>
      <c r="K12" s="137">
        <v>3</v>
      </c>
      <c r="L12" s="137">
        <v>2.5</v>
      </c>
      <c r="M12" s="137">
        <v>2</v>
      </c>
      <c r="N12" s="137">
        <v>3</v>
      </c>
      <c r="O12" s="137">
        <v>4</v>
      </c>
      <c r="P12" s="137">
        <v>4</v>
      </c>
      <c r="Q12" s="137">
        <v>3.5</v>
      </c>
      <c r="R12" s="137">
        <v>2</v>
      </c>
      <c r="S12" s="137">
        <v>2</v>
      </c>
      <c r="T12" s="137">
        <v>1</v>
      </c>
      <c r="U12" s="137">
        <v>2.5</v>
      </c>
      <c r="V12" s="137">
        <v>2</v>
      </c>
      <c r="W12" s="137">
        <v>3</v>
      </c>
      <c r="X12" s="137">
        <v>3</v>
      </c>
      <c r="Y12" s="137">
        <v>2</v>
      </c>
      <c r="Z12" s="137">
        <v>4</v>
      </c>
      <c r="AA12" s="137">
        <v>4</v>
      </c>
      <c r="AB12" s="137">
        <v>2.5</v>
      </c>
      <c r="AC12" s="137">
        <v>3.5</v>
      </c>
      <c r="AD12" s="137">
        <v>3</v>
      </c>
      <c r="AE12" s="137">
        <v>1</v>
      </c>
      <c r="AF12" s="137">
        <v>3</v>
      </c>
      <c r="AG12" s="137">
        <v>4</v>
      </c>
      <c r="AH12" s="137">
        <v>4</v>
      </c>
      <c r="AI12" s="137">
        <v>2</v>
      </c>
      <c r="AJ12" s="137">
        <v>3</v>
      </c>
      <c r="AK12" s="137">
        <v>2</v>
      </c>
      <c r="AL12" s="137">
        <v>2</v>
      </c>
      <c r="AM12" s="137">
        <v>1</v>
      </c>
      <c r="AN12" s="137">
        <v>2</v>
      </c>
      <c r="AO12" s="137">
        <v>2</v>
      </c>
      <c r="AP12" s="137">
        <v>3</v>
      </c>
      <c r="AQ12" s="137">
        <v>3</v>
      </c>
      <c r="AR12" s="137">
        <v>2</v>
      </c>
      <c r="AS12" s="137">
        <v>1</v>
      </c>
      <c r="AT12" s="137">
        <v>1.5</v>
      </c>
      <c r="AU12" s="137">
        <v>2</v>
      </c>
      <c r="AV12" s="137">
        <v>3.5</v>
      </c>
      <c r="AW12" s="137">
        <v>1</v>
      </c>
      <c r="AX12" s="137">
        <v>2.5</v>
      </c>
      <c r="AY12" s="137">
        <v>2</v>
      </c>
      <c r="AZ12" s="137">
        <v>2</v>
      </c>
      <c r="BA12" s="137">
        <v>3.5</v>
      </c>
      <c r="BB12" s="137">
        <v>2</v>
      </c>
      <c r="BC12" s="137">
        <v>2</v>
      </c>
      <c r="BD12" s="137">
        <v>4</v>
      </c>
      <c r="BE12" s="137">
        <v>2</v>
      </c>
      <c r="BF12" s="137">
        <v>3</v>
      </c>
      <c r="BG12" s="136">
        <v>16.923076923076923</v>
      </c>
      <c r="BH12" s="136" t="s">
        <v>280</v>
      </c>
      <c r="BI12" s="153" t="s">
        <v>617</v>
      </c>
      <c r="BJ12" s="135" t="s">
        <v>76</v>
      </c>
      <c r="BK12" s="135" t="s">
        <v>76</v>
      </c>
      <c r="BL12" s="135" t="s">
        <v>76</v>
      </c>
      <c r="BM12" s="135" t="s">
        <v>76</v>
      </c>
      <c r="BN12" s="135" t="s">
        <v>76</v>
      </c>
      <c r="BO12" s="116" t="s">
        <v>77</v>
      </c>
    </row>
    <row r="13" ht="18.75" customHeight="1"/>
    <row r="14" spans="1:58" s="112" customFormat="1" ht="15.75" customHeight="1">
      <c r="A14" s="114" t="s">
        <v>78</v>
      </c>
      <c r="C14" s="113" t="s">
        <v>299</v>
      </c>
      <c r="H14" s="112" t="s">
        <v>389</v>
      </c>
      <c r="X14" s="112" t="s">
        <v>79</v>
      </c>
      <c r="AN14" s="112" t="s">
        <v>298</v>
      </c>
      <c r="BF14" s="112" t="s">
        <v>80</v>
      </c>
    </row>
    <row r="15" s="112" customFormat="1" ht="12.75">
      <c r="C15" s="113" t="s">
        <v>433</v>
      </c>
    </row>
    <row r="16" spans="1:67" ht="15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432" t="s">
        <v>471</v>
      </c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</row>
    <row r="17" spans="1:30" ht="15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/>
      <c r="Z17"/>
      <c r="AA17"/>
      <c r="AB17"/>
      <c r="AC17"/>
      <c r="AD17"/>
    </row>
    <row r="18" spans="1:30" ht="16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/>
      <c r="Z18"/>
      <c r="AA18"/>
      <c r="AB18"/>
      <c r="AC18"/>
      <c r="AD18"/>
    </row>
    <row r="19" spans="1:30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/>
      <c r="Z19"/>
      <c r="AA19"/>
      <c r="AB19"/>
      <c r="AC19"/>
      <c r="AD19"/>
    </row>
    <row r="20" spans="1:30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/>
      <c r="Z20"/>
      <c r="AA20"/>
      <c r="AB20"/>
      <c r="AC20"/>
      <c r="AD20"/>
    </row>
    <row r="21" spans="1:30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/>
      <c r="Z21"/>
      <c r="AA21"/>
      <c r="AB21"/>
      <c r="AC21"/>
      <c r="AD21"/>
    </row>
    <row r="22" spans="1:30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/>
      <c r="Z23"/>
      <c r="AA23"/>
      <c r="AB23"/>
      <c r="AC23"/>
      <c r="AD23"/>
    </row>
  </sheetData>
  <sheetProtection/>
  <mergeCells count="74">
    <mergeCell ref="AR8:AR9"/>
    <mergeCell ref="BC8:BC9"/>
    <mergeCell ref="BB8:BB9"/>
    <mergeCell ref="BA8:BA9"/>
    <mergeCell ref="AZ8:AZ9"/>
    <mergeCell ref="AY8:AY9"/>
    <mergeCell ref="AX8:AX9"/>
    <mergeCell ref="AM8:AM9"/>
    <mergeCell ref="AL8:AL9"/>
    <mergeCell ref="AJ8:AJ9"/>
    <mergeCell ref="AI8:AI9"/>
    <mergeCell ref="AH8:AH9"/>
    <mergeCell ref="AW8:AW9"/>
    <mergeCell ref="AV8:AV9"/>
    <mergeCell ref="AU8:AU9"/>
    <mergeCell ref="AT8:AT9"/>
    <mergeCell ref="AS8:AS9"/>
    <mergeCell ref="BO8:BO10"/>
    <mergeCell ref="S8:S9"/>
    <mergeCell ref="BN8:BN10"/>
    <mergeCell ref="BI8:BI10"/>
    <mergeCell ref="BH8:BH10"/>
    <mergeCell ref="AD8:AD9"/>
    <mergeCell ref="AQ8:AQ9"/>
    <mergeCell ref="AP8:AP9"/>
    <mergeCell ref="AO8:AO9"/>
    <mergeCell ref="AN8:AN9"/>
    <mergeCell ref="BM8:BM10"/>
    <mergeCell ref="Q8:Q9"/>
    <mergeCell ref="BL8:BL10"/>
    <mergeCell ref="BK8:BK10"/>
    <mergeCell ref="AC8:AC9"/>
    <mergeCell ref="Y8:Y9"/>
    <mergeCell ref="BJ8:BJ10"/>
    <mergeCell ref="Z8:Z9"/>
    <mergeCell ref="BD8:BD9"/>
    <mergeCell ref="AG8:AG9"/>
    <mergeCell ref="N8:N9"/>
    <mergeCell ref="BG8:BG10"/>
    <mergeCell ref="M8:M9"/>
    <mergeCell ref="A8:A10"/>
    <mergeCell ref="L8:L9"/>
    <mergeCell ref="AB8:AB9"/>
    <mergeCell ref="AA8:AA9"/>
    <mergeCell ref="X8:X9"/>
    <mergeCell ref="W8:W9"/>
    <mergeCell ref="C8:D10"/>
    <mergeCell ref="K8:K9"/>
    <mergeCell ref="E8:E10"/>
    <mergeCell ref="J8:J9"/>
    <mergeCell ref="B8:B10"/>
    <mergeCell ref="I8:I9"/>
    <mergeCell ref="H8:H9"/>
    <mergeCell ref="G8:G9"/>
    <mergeCell ref="F8:F9"/>
    <mergeCell ref="O8:O9"/>
    <mergeCell ref="V8:V9"/>
    <mergeCell ref="U8:U9"/>
    <mergeCell ref="T8:T9"/>
    <mergeCell ref="P8:P9"/>
    <mergeCell ref="AK8:AK9"/>
    <mergeCell ref="R8:R9"/>
    <mergeCell ref="AF8:AF9"/>
    <mergeCell ref="AE8:AE9"/>
    <mergeCell ref="AW16:BO16"/>
    <mergeCell ref="A7:E7"/>
    <mergeCell ref="AD1:BO1"/>
    <mergeCell ref="AD2:BO2"/>
    <mergeCell ref="BG7:BO7"/>
    <mergeCell ref="A1:AC1"/>
    <mergeCell ref="A2:AC2"/>
    <mergeCell ref="A4:BO4"/>
    <mergeCell ref="A5:BO5"/>
    <mergeCell ref="BE8:BF8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O30"/>
  <sheetViews>
    <sheetView zoomScaleSheetLayoutView="100" zoomScalePageLayoutView="0" workbookViewId="0" topLeftCell="A10">
      <selection activeCell="AF13" sqref="AF13"/>
    </sheetView>
  </sheetViews>
  <sheetFormatPr defaultColWidth="10.28125" defaultRowHeight="12.75" customHeight="1"/>
  <cols>
    <col min="1" max="1" width="3.00390625" style="133" customWidth="1"/>
    <col min="2" max="2" width="10.421875" style="133" customWidth="1"/>
    <col min="3" max="3" width="12.00390625" style="133" customWidth="1"/>
    <col min="4" max="4" width="6.00390625" style="133" customWidth="1"/>
    <col min="5" max="5" width="5.8515625" style="133" customWidth="1"/>
    <col min="6" max="30" width="2.421875" style="133" customWidth="1"/>
    <col min="31" max="60" width="2.421875" style="0" customWidth="1"/>
    <col min="61" max="61" width="3.7109375" style="0" customWidth="1"/>
    <col min="62" max="66" width="2.421875" style="0" customWidth="1"/>
    <col min="67" max="67" width="8.8515625" style="0" customWidth="1"/>
  </cols>
  <sheetData>
    <row r="1" spans="1:67" s="112" customFormat="1" ht="32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 t="s">
        <v>1</v>
      </c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</row>
    <row r="2" spans="1:67" s="112" customFormat="1" ht="19.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17" t="s">
        <v>3</v>
      </c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</row>
    <row r="3" spans="1:67" s="108" customFormat="1" ht="9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</row>
    <row r="4" spans="1:67" s="108" customFormat="1" ht="24" customHeight="1">
      <c r="A4" s="437" t="s">
        <v>614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</row>
    <row r="5" spans="1:67" s="128" customFormat="1" ht="17.25" customHeight="1">
      <c r="A5" s="357" t="s">
        <v>643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</row>
    <row r="6" spans="1:67" s="128" customFormat="1" ht="12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</row>
    <row r="7" spans="1:67" s="128" customFormat="1" ht="21.75" customHeight="1">
      <c r="A7" s="479" t="s">
        <v>4</v>
      </c>
      <c r="B7" s="479"/>
      <c r="C7" s="479"/>
      <c r="D7" s="479"/>
      <c r="E7" s="479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149">
        <v>47</v>
      </c>
      <c r="BA7" s="149">
        <v>48</v>
      </c>
      <c r="BB7" s="149">
        <v>49</v>
      </c>
      <c r="BC7" s="149">
        <v>50</v>
      </c>
      <c r="BD7" s="149">
        <v>51</v>
      </c>
      <c r="BE7" s="149">
        <v>52</v>
      </c>
      <c r="BF7" s="149">
        <v>53</v>
      </c>
      <c r="BG7" s="483"/>
      <c r="BH7" s="483"/>
      <c r="BI7" s="483"/>
      <c r="BJ7" s="483"/>
      <c r="BK7" s="483"/>
      <c r="BL7" s="483"/>
      <c r="BM7" s="483"/>
      <c r="BN7" s="483"/>
      <c r="BO7" s="483"/>
    </row>
    <row r="8" spans="1:67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609</v>
      </c>
      <c r="G8" s="441" t="s">
        <v>592</v>
      </c>
      <c r="H8" s="441" t="s">
        <v>586</v>
      </c>
      <c r="I8" s="441" t="s">
        <v>41</v>
      </c>
      <c r="J8" s="441" t="s">
        <v>603</v>
      </c>
      <c r="K8" s="441" t="s">
        <v>602</v>
      </c>
      <c r="L8" s="441" t="s">
        <v>589</v>
      </c>
      <c r="M8" s="441" t="s">
        <v>601</v>
      </c>
      <c r="N8" s="441" t="s">
        <v>599</v>
      </c>
      <c r="O8" s="441" t="s">
        <v>611</v>
      </c>
      <c r="P8" s="441" t="s">
        <v>22</v>
      </c>
      <c r="Q8" s="441" t="s">
        <v>291</v>
      </c>
      <c r="R8" s="441" t="s">
        <v>610</v>
      </c>
      <c r="S8" s="441" t="s">
        <v>642</v>
      </c>
      <c r="T8" s="441" t="s">
        <v>607</v>
      </c>
      <c r="U8" s="441" t="s">
        <v>612</v>
      </c>
      <c r="V8" s="441" t="s">
        <v>288</v>
      </c>
      <c r="W8" s="441" t="s">
        <v>171</v>
      </c>
      <c r="X8" s="441" t="s">
        <v>591</v>
      </c>
      <c r="Y8" s="441" t="s">
        <v>448</v>
      </c>
      <c r="Z8" s="441" t="s">
        <v>641</v>
      </c>
      <c r="AA8" s="441" t="s">
        <v>640</v>
      </c>
      <c r="AB8" s="441" t="s">
        <v>593</v>
      </c>
      <c r="AC8" s="441" t="s">
        <v>608</v>
      </c>
      <c r="AD8" s="441" t="s">
        <v>459</v>
      </c>
      <c r="AE8" s="441" t="s">
        <v>16</v>
      </c>
      <c r="AF8" s="441" t="s">
        <v>456</v>
      </c>
      <c r="AG8" s="441" t="s">
        <v>461</v>
      </c>
      <c r="AH8" s="441" t="s">
        <v>595</v>
      </c>
      <c r="AI8" s="441" t="s">
        <v>458</v>
      </c>
      <c r="AJ8" s="441" t="s">
        <v>587</v>
      </c>
      <c r="AK8" s="441" t="s">
        <v>446</v>
      </c>
      <c r="AL8" s="441" t="s">
        <v>596</v>
      </c>
      <c r="AM8" s="441" t="s">
        <v>442</v>
      </c>
      <c r="AN8" s="441" t="s">
        <v>590</v>
      </c>
      <c r="AO8" s="441" t="s">
        <v>454</v>
      </c>
      <c r="AP8" s="441" t="s">
        <v>600</v>
      </c>
      <c r="AQ8" s="441" t="s">
        <v>20</v>
      </c>
      <c r="AR8" s="441" t="s">
        <v>159</v>
      </c>
      <c r="AS8" s="441" t="s">
        <v>588</v>
      </c>
      <c r="AT8" s="441" t="s">
        <v>12</v>
      </c>
      <c r="AU8" s="441" t="s">
        <v>40</v>
      </c>
      <c r="AV8" s="441" t="s">
        <v>296</v>
      </c>
      <c r="AW8" s="441" t="s">
        <v>33</v>
      </c>
      <c r="AX8" s="441" t="s">
        <v>42</v>
      </c>
      <c r="AY8" s="441" t="s">
        <v>9</v>
      </c>
      <c r="AZ8" s="441" t="s">
        <v>463</v>
      </c>
      <c r="BA8" s="441" t="s">
        <v>639</v>
      </c>
      <c r="BB8" s="441" t="s">
        <v>604</v>
      </c>
      <c r="BC8" s="441" t="s">
        <v>164</v>
      </c>
      <c r="BD8" s="441" t="s">
        <v>133</v>
      </c>
      <c r="BE8" s="439"/>
      <c r="BF8" s="440"/>
      <c r="BG8" s="363" t="s">
        <v>58</v>
      </c>
      <c r="BH8" s="363" t="s">
        <v>59</v>
      </c>
      <c r="BI8" s="363" t="s">
        <v>60</v>
      </c>
      <c r="BJ8" s="363" t="s">
        <v>61</v>
      </c>
      <c r="BK8" s="363" t="s">
        <v>62</v>
      </c>
      <c r="BL8" s="363" t="s">
        <v>63</v>
      </c>
      <c r="BM8" s="363" t="s">
        <v>64</v>
      </c>
      <c r="BN8" s="363" t="s">
        <v>132</v>
      </c>
      <c r="BO8" s="420" t="s">
        <v>65</v>
      </c>
    </row>
    <row r="9" spans="1:67" s="133" customFormat="1" ht="124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143" t="s">
        <v>584</v>
      </c>
      <c r="BF9" s="143" t="s">
        <v>585</v>
      </c>
      <c r="BG9" s="363"/>
      <c r="BH9" s="363"/>
      <c r="BI9" s="363"/>
      <c r="BJ9" s="363"/>
      <c r="BK9" s="363"/>
      <c r="BL9" s="363"/>
      <c r="BM9" s="363"/>
      <c r="BN9" s="363"/>
      <c r="BO9" s="420"/>
    </row>
    <row r="10" spans="1:67" s="133" customFormat="1" ht="26.25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3</v>
      </c>
      <c r="I10" s="142">
        <v>3</v>
      </c>
      <c r="J10" s="142">
        <v>2</v>
      </c>
      <c r="K10" s="142">
        <v>3</v>
      </c>
      <c r="L10" s="142">
        <v>2</v>
      </c>
      <c r="M10" s="142">
        <v>2</v>
      </c>
      <c r="N10" s="142">
        <v>2</v>
      </c>
      <c r="O10" s="142">
        <v>2</v>
      </c>
      <c r="P10" s="142">
        <v>3</v>
      </c>
      <c r="Q10" s="142">
        <v>2</v>
      </c>
      <c r="R10" s="142">
        <v>2</v>
      </c>
      <c r="S10" s="142">
        <v>3</v>
      </c>
      <c r="T10" s="142">
        <v>3</v>
      </c>
      <c r="U10" s="142">
        <v>2</v>
      </c>
      <c r="V10" s="142">
        <v>2</v>
      </c>
      <c r="W10" s="142">
        <v>3</v>
      </c>
      <c r="X10" s="142">
        <v>3</v>
      </c>
      <c r="Y10" s="142">
        <v>2</v>
      </c>
      <c r="Z10" s="142">
        <v>2</v>
      </c>
      <c r="AA10" s="142">
        <v>2</v>
      </c>
      <c r="AB10" s="142">
        <v>2</v>
      </c>
      <c r="AC10" s="142">
        <v>2</v>
      </c>
      <c r="AD10" s="142">
        <v>3</v>
      </c>
      <c r="AE10" s="142">
        <v>3</v>
      </c>
      <c r="AF10" s="142">
        <v>2</v>
      </c>
      <c r="AG10" s="142">
        <v>3</v>
      </c>
      <c r="AH10" s="142">
        <v>2</v>
      </c>
      <c r="AI10" s="142">
        <v>2</v>
      </c>
      <c r="AJ10" s="142">
        <v>3</v>
      </c>
      <c r="AK10" s="142">
        <v>3</v>
      </c>
      <c r="AL10" s="142">
        <v>3</v>
      </c>
      <c r="AM10" s="142">
        <v>3</v>
      </c>
      <c r="AN10" s="142">
        <v>3</v>
      </c>
      <c r="AO10" s="142">
        <v>2</v>
      </c>
      <c r="AP10" s="142">
        <v>2</v>
      </c>
      <c r="AQ10" s="142">
        <v>4</v>
      </c>
      <c r="AR10" s="142">
        <v>2</v>
      </c>
      <c r="AS10" s="142">
        <v>2</v>
      </c>
      <c r="AT10" s="142">
        <v>2</v>
      </c>
      <c r="AU10" s="142">
        <v>3</v>
      </c>
      <c r="AV10" s="142">
        <v>3</v>
      </c>
      <c r="AW10" s="142">
        <v>2</v>
      </c>
      <c r="AX10" s="142">
        <v>3</v>
      </c>
      <c r="AY10" s="142">
        <v>2</v>
      </c>
      <c r="AZ10" s="142">
        <v>2</v>
      </c>
      <c r="BA10" s="142">
        <v>3</v>
      </c>
      <c r="BB10" s="142">
        <v>2</v>
      </c>
      <c r="BC10" s="142">
        <v>2</v>
      </c>
      <c r="BD10" s="142">
        <v>2</v>
      </c>
      <c r="BE10" s="140">
        <v>3</v>
      </c>
      <c r="BF10" s="140">
        <v>3</v>
      </c>
      <c r="BG10" s="364"/>
      <c r="BH10" s="364"/>
      <c r="BI10" s="364"/>
      <c r="BJ10" s="364"/>
      <c r="BK10" s="364"/>
      <c r="BL10" s="364"/>
      <c r="BM10" s="364"/>
      <c r="BN10" s="364"/>
      <c r="BO10" s="421"/>
    </row>
    <row r="11" spans="1:67" s="168" customFormat="1" ht="39.75" customHeight="1">
      <c r="A11" s="158">
        <v>1</v>
      </c>
      <c r="B11" s="159" t="s">
        <v>638</v>
      </c>
      <c r="C11" s="160" t="s">
        <v>637</v>
      </c>
      <c r="D11" s="161" t="s">
        <v>636</v>
      </c>
      <c r="E11" s="159" t="s">
        <v>635</v>
      </c>
      <c r="F11" s="162">
        <v>2</v>
      </c>
      <c r="G11" s="162">
        <v>2</v>
      </c>
      <c r="H11" s="162">
        <v>1</v>
      </c>
      <c r="I11" s="162">
        <v>1</v>
      </c>
      <c r="J11" s="162">
        <v>3</v>
      </c>
      <c r="K11" s="162">
        <v>2</v>
      </c>
      <c r="L11" s="162">
        <v>1</v>
      </c>
      <c r="M11" s="162">
        <v>2</v>
      </c>
      <c r="N11" s="162">
        <v>3</v>
      </c>
      <c r="O11" s="162">
        <v>2</v>
      </c>
      <c r="P11" s="162">
        <v>1</v>
      </c>
      <c r="Q11" s="162">
        <v>2</v>
      </c>
      <c r="R11" s="162">
        <v>2</v>
      </c>
      <c r="S11" s="162">
        <v>3.5</v>
      </c>
      <c r="T11" s="162">
        <v>2.5</v>
      </c>
      <c r="U11" s="162">
        <v>3</v>
      </c>
      <c r="V11" s="162">
        <v>1</v>
      </c>
      <c r="W11" s="162">
        <v>1</v>
      </c>
      <c r="X11" s="162">
        <v>3.5</v>
      </c>
      <c r="Y11" s="162">
        <v>2</v>
      </c>
      <c r="Z11" s="162">
        <v>2</v>
      </c>
      <c r="AA11" s="162">
        <v>2</v>
      </c>
      <c r="AB11" s="162">
        <v>2.5</v>
      </c>
      <c r="AC11" s="162">
        <v>2</v>
      </c>
      <c r="AD11" s="162">
        <v>1</v>
      </c>
      <c r="AE11" s="162">
        <v>2</v>
      </c>
      <c r="AF11" s="162">
        <v>2.5</v>
      </c>
      <c r="AG11" s="162">
        <v>2</v>
      </c>
      <c r="AH11" s="162">
        <v>3.5</v>
      </c>
      <c r="AI11" s="162">
        <v>1</v>
      </c>
      <c r="AJ11" s="162">
        <v>3.5</v>
      </c>
      <c r="AK11" s="162">
        <v>3</v>
      </c>
      <c r="AL11" s="162">
        <v>1</v>
      </c>
      <c r="AM11" s="162">
        <v>3</v>
      </c>
      <c r="AN11" s="162">
        <v>3</v>
      </c>
      <c r="AO11" s="162">
        <v>1.5</v>
      </c>
      <c r="AP11" s="162">
        <v>2</v>
      </c>
      <c r="AQ11" s="162">
        <v>4</v>
      </c>
      <c r="AR11" s="162">
        <v>1</v>
      </c>
      <c r="AS11" s="162">
        <v>3</v>
      </c>
      <c r="AT11" s="162">
        <v>2</v>
      </c>
      <c r="AU11" s="162">
        <v>1</v>
      </c>
      <c r="AV11" s="162">
        <v>1</v>
      </c>
      <c r="AW11" s="162">
        <v>3</v>
      </c>
      <c r="AX11" s="162">
        <v>1.5</v>
      </c>
      <c r="AY11" s="162">
        <v>1</v>
      </c>
      <c r="AZ11" s="162">
        <v>2.5</v>
      </c>
      <c r="BA11" s="162">
        <v>2</v>
      </c>
      <c r="BB11" s="162">
        <v>2.5</v>
      </c>
      <c r="BC11" s="162">
        <v>2</v>
      </c>
      <c r="BD11" s="162">
        <v>1</v>
      </c>
      <c r="BE11" s="162">
        <v>3.5</v>
      </c>
      <c r="BF11" s="162">
        <v>3</v>
      </c>
      <c r="BG11" s="160">
        <v>20</v>
      </c>
      <c r="BH11" s="160" t="s">
        <v>280</v>
      </c>
      <c r="BI11" s="165" t="s">
        <v>391</v>
      </c>
      <c r="BJ11" s="164" t="s">
        <v>76</v>
      </c>
      <c r="BK11" s="164" t="s">
        <v>76</v>
      </c>
      <c r="BL11" s="164" t="s">
        <v>76</v>
      </c>
      <c r="BM11" s="164" t="s">
        <v>76</v>
      </c>
      <c r="BN11" s="164" t="s">
        <v>76</v>
      </c>
      <c r="BO11" s="166" t="s">
        <v>101</v>
      </c>
    </row>
    <row r="12" spans="1:67" ht="39.75" customHeight="1">
      <c r="A12" s="140">
        <v>2</v>
      </c>
      <c r="B12" s="138" t="s">
        <v>634</v>
      </c>
      <c r="C12" s="136" t="s">
        <v>394</v>
      </c>
      <c r="D12" s="139" t="s">
        <v>523</v>
      </c>
      <c r="E12" s="138" t="s">
        <v>633</v>
      </c>
      <c r="F12" s="137">
        <v>1</v>
      </c>
      <c r="G12" s="137">
        <v>1.5</v>
      </c>
      <c r="H12" s="137">
        <v>2</v>
      </c>
      <c r="I12" s="137">
        <v>2</v>
      </c>
      <c r="J12" s="137">
        <v>1</v>
      </c>
      <c r="K12" s="137">
        <v>1.5</v>
      </c>
      <c r="L12" s="137">
        <v>1.5</v>
      </c>
      <c r="M12" s="137">
        <v>1.5</v>
      </c>
      <c r="N12" s="137">
        <v>3.5</v>
      </c>
      <c r="O12" s="137">
        <v>1</v>
      </c>
      <c r="P12" s="137">
        <v>3</v>
      </c>
      <c r="Q12" s="137">
        <v>2</v>
      </c>
      <c r="R12" s="137">
        <v>2</v>
      </c>
      <c r="S12" s="137">
        <v>2.5</v>
      </c>
      <c r="T12" s="137">
        <v>1</v>
      </c>
      <c r="U12" s="137">
        <v>3</v>
      </c>
      <c r="V12" s="137">
        <v>2</v>
      </c>
      <c r="W12" s="137">
        <v>3</v>
      </c>
      <c r="X12" s="137">
        <v>1</v>
      </c>
      <c r="Y12" s="137">
        <v>1.5</v>
      </c>
      <c r="Z12" s="137">
        <v>1</v>
      </c>
      <c r="AA12" s="137">
        <v>3</v>
      </c>
      <c r="AB12" s="137">
        <v>2</v>
      </c>
      <c r="AC12" s="137">
        <v>2</v>
      </c>
      <c r="AD12" s="137">
        <v>2</v>
      </c>
      <c r="AE12" s="137">
        <v>1</v>
      </c>
      <c r="AF12" s="137">
        <v>3.5</v>
      </c>
      <c r="AG12" s="137">
        <v>2</v>
      </c>
      <c r="AH12" s="137">
        <v>1.5</v>
      </c>
      <c r="AI12" s="137">
        <v>1</v>
      </c>
      <c r="AJ12" s="137">
        <v>3.5</v>
      </c>
      <c r="AK12" s="137">
        <v>2</v>
      </c>
      <c r="AL12" s="137">
        <v>4</v>
      </c>
      <c r="AM12" s="137">
        <v>2.5</v>
      </c>
      <c r="AN12" s="137">
        <v>3</v>
      </c>
      <c r="AO12" s="137">
        <v>1.5</v>
      </c>
      <c r="AP12" s="137">
        <v>2.5</v>
      </c>
      <c r="AQ12" s="137">
        <v>3.5</v>
      </c>
      <c r="AR12" s="137">
        <v>2</v>
      </c>
      <c r="AS12" s="137">
        <v>2.5</v>
      </c>
      <c r="AT12" s="137">
        <v>1.5</v>
      </c>
      <c r="AU12" s="137">
        <v>3</v>
      </c>
      <c r="AV12" s="137">
        <v>3</v>
      </c>
      <c r="AW12" s="137">
        <v>1</v>
      </c>
      <c r="AX12" s="137">
        <v>3</v>
      </c>
      <c r="AY12" s="137">
        <v>2</v>
      </c>
      <c r="AZ12" s="137">
        <v>2</v>
      </c>
      <c r="BA12" s="137">
        <v>1.5</v>
      </c>
      <c r="BB12" s="137">
        <v>3</v>
      </c>
      <c r="BC12" s="137">
        <v>1</v>
      </c>
      <c r="BD12" s="137">
        <v>2.5</v>
      </c>
      <c r="BE12" s="137">
        <v>3</v>
      </c>
      <c r="BF12" s="137">
        <v>3</v>
      </c>
      <c r="BG12" s="136">
        <v>16.153846153846153</v>
      </c>
      <c r="BH12" s="136" t="s">
        <v>280</v>
      </c>
      <c r="BI12" s="125" t="s">
        <v>632</v>
      </c>
      <c r="BJ12" s="135" t="s">
        <v>76</v>
      </c>
      <c r="BK12" s="135" t="s">
        <v>76</v>
      </c>
      <c r="BL12" s="135" t="s">
        <v>76</v>
      </c>
      <c r="BM12" s="135" t="s">
        <v>76</v>
      </c>
      <c r="BN12" s="135" t="s">
        <v>76</v>
      </c>
      <c r="BO12" s="116" t="s">
        <v>101</v>
      </c>
    </row>
    <row r="13" spans="1:67" ht="39.75" customHeight="1">
      <c r="A13" s="140">
        <v>3</v>
      </c>
      <c r="B13" s="138" t="s">
        <v>631</v>
      </c>
      <c r="C13" s="136" t="s">
        <v>630</v>
      </c>
      <c r="D13" s="139" t="s">
        <v>301</v>
      </c>
      <c r="E13" s="138" t="s">
        <v>629</v>
      </c>
      <c r="F13" s="137">
        <v>1</v>
      </c>
      <c r="G13" s="137">
        <v>1</v>
      </c>
      <c r="H13" s="137">
        <v>3</v>
      </c>
      <c r="I13" s="137">
        <v>2</v>
      </c>
      <c r="J13" s="137">
        <v>1.5</v>
      </c>
      <c r="K13" s="137">
        <v>2.5</v>
      </c>
      <c r="L13" s="137">
        <v>1.5</v>
      </c>
      <c r="M13" s="137">
        <v>2</v>
      </c>
      <c r="N13" s="137">
        <v>2.5</v>
      </c>
      <c r="O13" s="137">
        <v>2</v>
      </c>
      <c r="P13" s="137">
        <v>1.5</v>
      </c>
      <c r="Q13" s="137">
        <v>2.5</v>
      </c>
      <c r="R13" s="137">
        <v>2</v>
      </c>
      <c r="S13" s="137">
        <v>2</v>
      </c>
      <c r="T13" s="137">
        <v>1</v>
      </c>
      <c r="U13" s="137">
        <v>3</v>
      </c>
      <c r="V13" s="137">
        <v>1</v>
      </c>
      <c r="W13" s="137">
        <v>3.5</v>
      </c>
      <c r="X13" s="137">
        <v>1</v>
      </c>
      <c r="Y13" s="137">
        <v>1.5</v>
      </c>
      <c r="Z13" s="137">
        <v>2</v>
      </c>
      <c r="AA13" s="137">
        <v>3</v>
      </c>
      <c r="AB13" s="137">
        <v>1.5</v>
      </c>
      <c r="AC13" s="137">
        <v>1.5</v>
      </c>
      <c r="AD13" s="137">
        <v>1</v>
      </c>
      <c r="AE13" s="137">
        <v>1.5</v>
      </c>
      <c r="AF13" s="137">
        <v>2.5</v>
      </c>
      <c r="AG13" s="137">
        <v>4</v>
      </c>
      <c r="AH13" s="137">
        <v>3</v>
      </c>
      <c r="AI13" s="137">
        <v>1.5</v>
      </c>
      <c r="AJ13" s="137">
        <v>3.5</v>
      </c>
      <c r="AK13" s="137">
        <v>1</v>
      </c>
      <c r="AL13" s="137">
        <v>3.5</v>
      </c>
      <c r="AM13" s="137">
        <v>1</v>
      </c>
      <c r="AN13" s="137">
        <v>3</v>
      </c>
      <c r="AO13" s="137">
        <v>1</v>
      </c>
      <c r="AP13" s="137">
        <v>2</v>
      </c>
      <c r="AQ13" s="137">
        <v>3.5</v>
      </c>
      <c r="AR13" s="137">
        <v>1</v>
      </c>
      <c r="AS13" s="137">
        <v>2</v>
      </c>
      <c r="AT13" s="137">
        <v>1.5</v>
      </c>
      <c r="AU13" s="137">
        <v>1.5</v>
      </c>
      <c r="AV13" s="137">
        <v>1.5</v>
      </c>
      <c r="AW13" s="137">
        <v>3.5</v>
      </c>
      <c r="AX13" s="137">
        <v>1</v>
      </c>
      <c r="AY13" s="137">
        <v>1</v>
      </c>
      <c r="AZ13" s="137">
        <v>2</v>
      </c>
      <c r="BA13" s="137">
        <v>1.5</v>
      </c>
      <c r="BB13" s="137">
        <v>1</v>
      </c>
      <c r="BC13" s="137">
        <v>3</v>
      </c>
      <c r="BD13" s="137">
        <v>3.5</v>
      </c>
      <c r="BE13" s="137">
        <v>3</v>
      </c>
      <c r="BF13" s="137">
        <v>3</v>
      </c>
      <c r="BG13" s="136">
        <v>22.307692307692307</v>
      </c>
      <c r="BH13" s="136" t="s">
        <v>280</v>
      </c>
      <c r="BI13" s="125" t="s">
        <v>628</v>
      </c>
      <c r="BJ13" s="135" t="s">
        <v>76</v>
      </c>
      <c r="BK13" s="135" t="s">
        <v>76</v>
      </c>
      <c r="BL13" s="135" t="s">
        <v>76</v>
      </c>
      <c r="BM13" s="135" t="s">
        <v>76</v>
      </c>
      <c r="BN13" s="135" t="s">
        <v>76</v>
      </c>
      <c r="BO13" s="116" t="s">
        <v>101</v>
      </c>
    </row>
    <row r="14" ht="18" customHeight="1"/>
    <row r="15" spans="1:56" s="112" customFormat="1" ht="12.75">
      <c r="A15" s="114" t="s">
        <v>78</v>
      </c>
      <c r="C15" s="113" t="s">
        <v>390</v>
      </c>
      <c r="H15" s="112" t="s">
        <v>389</v>
      </c>
      <c r="V15" s="112" t="s">
        <v>79</v>
      </c>
      <c r="AN15" s="112" t="s">
        <v>100</v>
      </c>
      <c r="BD15" s="112" t="s">
        <v>388</v>
      </c>
    </row>
    <row r="16" s="112" customFormat="1" ht="12.75">
      <c r="C16" s="113" t="s">
        <v>433</v>
      </c>
    </row>
    <row r="17" spans="1:67" ht="15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432" t="s">
        <v>471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</row>
    <row r="18" spans="1:30" ht="15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/>
      <c r="Z18"/>
      <c r="AA18"/>
      <c r="AB18"/>
      <c r="AC18"/>
      <c r="AD18"/>
    </row>
    <row r="19" spans="1:30" ht="16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/>
      <c r="Z19"/>
      <c r="AA19"/>
      <c r="AB19"/>
      <c r="AC19"/>
      <c r="AD19"/>
    </row>
    <row r="20" spans="1:30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/>
      <c r="Z20"/>
      <c r="AA20"/>
      <c r="AB20"/>
      <c r="AC20"/>
      <c r="AD20"/>
    </row>
    <row r="21" spans="1:30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/>
      <c r="Z21"/>
      <c r="AA21"/>
      <c r="AB21"/>
      <c r="AC21"/>
      <c r="AD21"/>
    </row>
    <row r="22" spans="1:30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/>
      <c r="Z23"/>
      <c r="AA23"/>
      <c r="AB23"/>
      <c r="AC23"/>
      <c r="AD23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/>
      <c r="Z24"/>
      <c r="AA24"/>
      <c r="AB24"/>
      <c r="AC24"/>
      <c r="AD24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ht="12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ht="12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  <row r="29" spans="1:30" ht="12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1:30" ht="12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</row>
  </sheetData>
  <sheetProtection/>
  <mergeCells count="74">
    <mergeCell ref="BG7:BO7"/>
    <mergeCell ref="AW17:BO17"/>
    <mergeCell ref="A1:AC1"/>
    <mergeCell ref="AD1:BO1"/>
    <mergeCell ref="A2:AC2"/>
    <mergeCell ref="AD2:BO2"/>
    <mergeCell ref="A4:BO4"/>
    <mergeCell ref="A5:BO5"/>
    <mergeCell ref="A7:E7"/>
    <mergeCell ref="F8:F9"/>
    <mergeCell ref="BE8:BF8"/>
    <mergeCell ref="Z8:Z9"/>
    <mergeCell ref="BD8:BD9"/>
    <mergeCell ref="BI8:BI10"/>
    <mergeCell ref="BH8:BH10"/>
    <mergeCell ref="C8:D10"/>
    <mergeCell ref="K8:K9"/>
    <mergeCell ref="E8:E10"/>
    <mergeCell ref="J8:J9"/>
    <mergeCell ref="U8:U9"/>
    <mergeCell ref="B8:B10"/>
    <mergeCell ref="I8:I9"/>
    <mergeCell ref="H8:H9"/>
    <mergeCell ref="G8:G9"/>
    <mergeCell ref="O8:O9"/>
    <mergeCell ref="BJ8:BJ10"/>
    <mergeCell ref="N8:N9"/>
    <mergeCell ref="BG8:BG10"/>
    <mergeCell ref="M8:M9"/>
    <mergeCell ref="V8:V9"/>
    <mergeCell ref="A8:A10"/>
    <mergeCell ref="L8:L9"/>
    <mergeCell ref="AB8:AB9"/>
    <mergeCell ref="AA8:AA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Y8:Y9"/>
    <mergeCell ref="X8:X9"/>
    <mergeCell ref="W8:W9"/>
    <mergeCell ref="AQ8:AQ9"/>
    <mergeCell ref="AP8:AP9"/>
    <mergeCell ref="AO8:AO9"/>
    <mergeCell ref="AN8:AN9"/>
    <mergeCell ref="T8:T9"/>
    <mergeCell ref="P8:P9"/>
    <mergeCell ref="AK8:AK9"/>
    <mergeCell ref="AJ8:AJ9"/>
    <mergeCell ref="AI8:AI9"/>
    <mergeCell ref="AH8:AH9"/>
    <mergeCell ref="AG8:AG9"/>
    <mergeCell ref="AF8:AF9"/>
    <mergeCell ref="AE8:AE9"/>
    <mergeCell ref="AD8:AD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N23"/>
  <sheetViews>
    <sheetView zoomScalePageLayoutView="0" workbookViewId="0" topLeftCell="A4">
      <selection activeCell="AH31" sqref="AH31"/>
    </sheetView>
  </sheetViews>
  <sheetFormatPr defaultColWidth="9.140625" defaultRowHeight="12.75"/>
  <cols>
    <col min="1" max="1" width="4.140625" style="32" customWidth="1"/>
    <col min="2" max="2" width="9.7109375" style="32" customWidth="1"/>
    <col min="3" max="3" width="9.00390625" style="32" customWidth="1"/>
    <col min="4" max="4" width="5.140625" style="32" customWidth="1"/>
    <col min="5" max="5" width="8.7109375" style="32" customWidth="1"/>
    <col min="6" max="54" width="2.421875" style="32" customWidth="1"/>
    <col min="55" max="56" width="3.28125" style="32" customWidth="1"/>
    <col min="57" max="57" width="4.57421875" style="32" customWidth="1"/>
    <col min="58" max="62" width="2.421875" style="32" customWidth="1"/>
    <col min="63" max="63" width="8.421875" style="32" customWidth="1"/>
    <col min="64" max="16384" width="9.140625" style="32" customWidth="1"/>
  </cols>
  <sheetData>
    <row r="1" spans="1:61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</row>
    <row r="2" spans="1:61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</row>
    <row r="3" ht="14.25" customHeight="1"/>
    <row r="4" spans="1:63" ht="24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</row>
    <row r="5" spans="1:66" s="61" customFormat="1" ht="17.25" customHeight="1">
      <c r="A5" s="385" t="s">
        <v>297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69"/>
      <c r="BM5" s="69"/>
      <c r="BN5" s="69"/>
    </row>
    <row r="6" spans="1:63" ht="14.25">
      <c r="A6" s="61"/>
      <c r="B6" s="61"/>
      <c r="C6" s="61"/>
      <c r="D6" s="61"/>
      <c r="E6" s="61"/>
      <c r="F6" s="61"/>
      <c r="G6" s="61"/>
      <c r="H6" s="61"/>
      <c r="I6" s="61"/>
      <c r="J6" s="96"/>
      <c r="K6" s="96"/>
      <c r="L6" s="96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</row>
    <row r="7" spans="1:63" ht="35.25" customHeight="1">
      <c r="A7" s="409" t="s">
        <v>4</v>
      </c>
      <c r="B7" s="410" t="s">
        <v>5</v>
      </c>
      <c r="C7" s="410" t="s">
        <v>6</v>
      </c>
      <c r="D7" s="411"/>
      <c r="E7" s="412" t="s">
        <v>7</v>
      </c>
      <c r="F7" s="404" t="s">
        <v>161</v>
      </c>
      <c r="G7" s="404" t="s">
        <v>153</v>
      </c>
      <c r="H7" s="404" t="s">
        <v>12</v>
      </c>
      <c r="I7" s="404" t="s">
        <v>296</v>
      </c>
      <c r="J7" s="404" t="s">
        <v>158</v>
      </c>
      <c r="K7" s="404" t="s">
        <v>168</v>
      </c>
      <c r="L7" s="404" t="s">
        <v>295</v>
      </c>
      <c r="M7" s="404" t="s">
        <v>144</v>
      </c>
      <c r="N7" s="404" t="s">
        <v>294</v>
      </c>
      <c r="O7" s="404" t="s">
        <v>293</v>
      </c>
      <c r="P7" s="404" t="s">
        <v>164</v>
      </c>
      <c r="Q7" s="404" t="s">
        <v>133</v>
      </c>
      <c r="R7" s="404" t="s">
        <v>173</v>
      </c>
      <c r="S7" s="404" t="s">
        <v>167</v>
      </c>
      <c r="T7" s="404" t="s">
        <v>169</v>
      </c>
      <c r="U7" s="404" t="s">
        <v>162</v>
      </c>
      <c r="V7" s="404" t="s">
        <v>159</v>
      </c>
      <c r="W7" s="404" t="s">
        <v>40</v>
      </c>
      <c r="X7" s="404" t="s">
        <v>292</v>
      </c>
      <c r="Y7" s="404" t="s">
        <v>291</v>
      </c>
      <c r="Z7" s="404" t="s">
        <v>290</v>
      </c>
      <c r="AA7" s="404" t="s">
        <v>33</v>
      </c>
      <c r="AB7" s="404" t="s">
        <v>16</v>
      </c>
      <c r="AC7" s="404" t="s">
        <v>148</v>
      </c>
      <c r="AD7" s="404" t="s">
        <v>171</v>
      </c>
      <c r="AE7" s="404" t="s">
        <v>147</v>
      </c>
      <c r="AF7" s="404" t="s">
        <v>289</v>
      </c>
      <c r="AG7" s="404" t="s">
        <v>9</v>
      </c>
      <c r="AH7" s="404" t="s">
        <v>160</v>
      </c>
      <c r="AI7" s="404" t="s">
        <v>28</v>
      </c>
      <c r="AJ7" s="404" t="s">
        <v>288</v>
      </c>
      <c r="AK7" s="404" t="s">
        <v>157</v>
      </c>
      <c r="AL7" s="404" t="s">
        <v>172</v>
      </c>
      <c r="AM7" s="404" t="s">
        <v>287</v>
      </c>
      <c r="AN7" s="404" t="s">
        <v>41</v>
      </c>
      <c r="AO7" s="404" t="s">
        <v>150</v>
      </c>
      <c r="AP7" s="404" t="s">
        <v>42</v>
      </c>
      <c r="AQ7" s="404" t="s">
        <v>286</v>
      </c>
      <c r="AR7" s="404" t="s">
        <v>285</v>
      </c>
      <c r="AS7" s="404" t="s">
        <v>143</v>
      </c>
      <c r="AT7" s="404" t="s">
        <v>156</v>
      </c>
      <c r="AU7" s="404" t="s">
        <v>29</v>
      </c>
      <c r="AV7" s="404" t="s">
        <v>22</v>
      </c>
      <c r="AW7" s="404" t="s">
        <v>35</v>
      </c>
      <c r="AX7" s="404" t="s">
        <v>38</v>
      </c>
      <c r="AY7" s="404" t="s">
        <v>174</v>
      </c>
      <c r="AZ7" s="404" t="s">
        <v>17</v>
      </c>
      <c r="BA7" s="404" t="s">
        <v>149</v>
      </c>
      <c r="BB7" s="95" t="s">
        <v>57</v>
      </c>
      <c r="BC7" s="404" t="s">
        <v>58</v>
      </c>
      <c r="BD7" s="404" t="s">
        <v>59</v>
      </c>
      <c r="BE7" s="404" t="s">
        <v>60</v>
      </c>
      <c r="BF7" s="404" t="s">
        <v>61</v>
      </c>
      <c r="BG7" s="404" t="s">
        <v>62</v>
      </c>
      <c r="BH7" s="404" t="s">
        <v>63</v>
      </c>
      <c r="BI7" s="404" t="s">
        <v>64</v>
      </c>
      <c r="BJ7" s="404" t="s">
        <v>132</v>
      </c>
      <c r="BK7" s="405" t="s">
        <v>65</v>
      </c>
    </row>
    <row r="8" spans="1:63" ht="145.5" customHeight="1">
      <c r="A8" s="342"/>
      <c r="B8" s="344"/>
      <c r="C8" s="344"/>
      <c r="D8" s="345"/>
      <c r="E8" s="348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60" t="s">
        <v>68</v>
      </c>
      <c r="BC8" s="339"/>
      <c r="BD8" s="340"/>
      <c r="BE8" s="340"/>
      <c r="BF8" s="339"/>
      <c r="BG8" s="339"/>
      <c r="BH8" s="339"/>
      <c r="BI8" s="339"/>
      <c r="BJ8" s="339"/>
      <c r="BK8" s="389"/>
    </row>
    <row r="9" spans="1:64" ht="15.75" customHeight="1">
      <c r="A9" s="343"/>
      <c r="B9" s="346"/>
      <c r="C9" s="346"/>
      <c r="D9" s="347"/>
      <c r="E9" s="349"/>
      <c r="F9" s="59">
        <v>3</v>
      </c>
      <c r="G9" s="59">
        <v>2</v>
      </c>
      <c r="H9" s="59">
        <v>2</v>
      </c>
      <c r="I9" s="59">
        <v>3</v>
      </c>
      <c r="J9" s="59">
        <v>2</v>
      </c>
      <c r="K9" s="59">
        <v>2</v>
      </c>
      <c r="L9" s="59">
        <v>3</v>
      </c>
      <c r="M9" s="59">
        <v>2</v>
      </c>
      <c r="N9" s="59">
        <v>2</v>
      </c>
      <c r="O9" s="59">
        <v>2</v>
      </c>
      <c r="P9" s="59">
        <v>2</v>
      </c>
      <c r="Q9" s="59">
        <v>2</v>
      </c>
      <c r="R9" s="59">
        <v>3</v>
      </c>
      <c r="S9" s="59">
        <v>3</v>
      </c>
      <c r="T9" s="59">
        <v>2</v>
      </c>
      <c r="U9" s="59">
        <v>3</v>
      </c>
      <c r="V9" s="59">
        <v>2</v>
      </c>
      <c r="W9" s="59">
        <v>3</v>
      </c>
      <c r="X9" s="59">
        <v>2</v>
      </c>
      <c r="Y9" s="59">
        <v>2</v>
      </c>
      <c r="Z9" s="59">
        <v>3</v>
      </c>
      <c r="AA9" s="59">
        <v>2</v>
      </c>
      <c r="AB9" s="59">
        <v>3</v>
      </c>
      <c r="AC9" s="59">
        <v>3</v>
      </c>
      <c r="AD9" s="59">
        <v>3</v>
      </c>
      <c r="AE9" s="59">
        <v>3</v>
      </c>
      <c r="AF9" s="59">
        <v>2</v>
      </c>
      <c r="AG9" s="59">
        <v>2</v>
      </c>
      <c r="AH9" s="59">
        <v>2</v>
      </c>
      <c r="AI9" s="59">
        <v>2</v>
      </c>
      <c r="AJ9" s="59">
        <v>2</v>
      </c>
      <c r="AK9" s="59">
        <v>3</v>
      </c>
      <c r="AL9" s="59">
        <v>3</v>
      </c>
      <c r="AM9" s="59">
        <v>2</v>
      </c>
      <c r="AN9" s="59">
        <v>3</v>
      </c>
      <c r="AO9" s="59">
        <v>3</v>
      </c>
      <c r="AP9" s="59">
        <v>3</v>
      </c>
      <c r="AQ9" s="59">
        <v>4</v>
      </c>
      <c r="AR9" s="59">
        <v>3</v>
      </c>
      <c r="AS9" s="59">
        <v>3</v>
      </c>
      <c r="AT9" s="59">
        <v>3</v>
      </c>
      <c r="AU9" s="59">
        <v>2</v>
      </c>
      <c r="AV9" s="59">
        <v>3</v>
      </c>
      <c r="AW9" s="59">
        <v>2</v>
      </c>
      <c r="AX9" s="59">
        <v>4</v>
      </c>
      <c r="AY9" s="59">
        <v>4</v>
      </c>
      <c r="AZ9" s="59">
        <v>2</v>
      </c>
      <c r="BA9" s="59">
        <v>3</v>
      </c>
      <c r="BB9" s="58">
        <v>6</v>
      </c>
      <c r="BC9" s="340"/>
      <c r="BE9" s="59">
        <v>130</v>
      </c>
      <c r="BF9" s="340"/>
      <c r="BG9" s="340"/>
      <c r="BH9" s="340"/>
      <c r="BI9" s="340"/>
      <c r="BJ9" s="340"/>
      <c r="BK9" s="390"/>
      <c r="BL9" s="32">
        <f>SUM(F9:BB9)</f>
        <v>130</v>
      </c>
    </row>
    <row r="10" spans="1:64" ht="51" customHeight="1">
      <c r="A10" s="58">
        <v>1</v>
      </c>
      <c r="B10" s="56" t="s">
        <v>283</v>
      </c>
      <c r="C10" s="54" t="s">
        <v>127</v>
      </c>
      <c r="D10" s="57" t="s">
        <v>282</v>
      </c>
      <c r="E10" s="56" t="s">
        <v>281</v>
      </c>
      <c r="F10" s="55">
        <v>2</v>
      </c>
      <c r="G10" s="55">
        <v>1.5</v>
      </c>
      <c r="H10" s="55">
        <v>1.5</v>
      </c>
      <c r="I10" s="55">
        <v>2.5</v>
      </c>
      <c r="J10" s="55">
        <v>3</v>
      </c>
      <c r="K10" s="55">
        <v>2.5</v>
      </c>
      <c r="L10" s="55">
        <v>3.5</v>
      </c>
      <c r="M10" s="55">
        <v>1.5</v>
      </c>
      <c r="N10" s="55">
        <v>2</v>
      </c>
      <c r="O10" s="55">
        <v>3.5</v>
      </c>
      <c r="P10" s="55">
        <v>2</v>
      </c>
      <c r="Q10" s="55">
        <v>3</v>
      </c>
      <c r="R10" s="55">
        <v>3</v>
      </c>
      <c r="S10" s="55">
        <v>3</v>
      </c>
      <c r="T10" s="55">
        <v>3</v>
      </c>
      <c r="U10" s="55">
        <v>1</v>
      </c>
      <c r="V10" s="55">
        <v>1</v>
      </c>
      <c r="W10" s="55">
        <v>2</v>
      </c>
      <c r="X10" s="55">
        <v>1.5</v>
      </c>
      <c r="Y10" s="55">
        <v>1</v>
      </c>
      <c r="Z10" s="55">
        <v>3</v>
      </c>
      <c r="AA10" s="55">
        <v>2</v>
      </c>
      <c r="AB10" s="55">
        <v>3</v>
      </c>
      <c r="AC10" s="55">
        <v>3</v>
      </c>
      <c r="AD10" s="55">
        <v>1</v>
      </c>
      <c r="AE10" s="55">
        <v>3</v>
      </c>
      <c r="AF10" s="55">
        <v>1</v>
      </c>
      <c r="AG10" s="55">
        <v>2</v>
      </c>
      <c r="AH10" s="55">
        <v>3</v>
      </c>
      <c r="AI10" s="55">
        <v>3</v>
      </c>
      <c r="AJ10" s="55">
        <v>1</v>
      </c>
      <c r="AK10" s="55">
        <v>3.5</v>
      </c>
      <c r="AL10" s="55">
        <v>2.5</v>
      </c>
      <c r="AM10" s="55">
        <v>3</v>
      </c>
      <c r="AN10" s="55">
        <v>3</v>
      </c>
      <c r="AO10" s="55">
        <v>1.5</v>
      </c>
      <c r="AP10" s="55">
        <v>3.5</v>
      </c>
      <c r="AQ10" s="55">
        <v>4</v>
      </c>
      <c r="AR10" s="55">
        <v>4</v>
      </c>
      <c r="AS10" s="55">
        <v>3</v>
      </c>
      <c r="AT10" s="55">
        <v>2</v>
      </c>
      <c r="AU10" s="55">
        <v>2</v>
      </c>
      <c r="AV10" s="55">
        <v>2</v>
      </c>
      <c r="AW10" s="55">
        <v>2</v>
      </c>
      <c r="AX10" s="55">
        <v>2</v>
      </c>
      <c r="AY10" s="55">
        <v>3.5</v>
      </c>
      <c r="AZ10" s="55">
        <v>2</v>
      </c>
      <c r="BA10" s="55">
        <v>1</v>
      </c>
      <c r="BB10" s="55">
        <v>3</v>
      </c>
      <c r="BC10" s="54">
        <v>13.076923076923077</v>
      </c>
      <c r="BD10" s="54" t="s">
        <v>280</v>
      </c>
      <c r="BE10" s="53" t="s">
        <v>254</v>
      </c>
      <c r="BF10" s="52" t="s">
        <v>76</v>
      </c>
      <c r="BG10" s="52" t="s">
        <v>76</v>
      </c>
      <c r="BH10" s="52" t="s">
        <v>76</v>
      </c>
      <c r="BI10" s="52" t="s">
        <v>76</v>
      </c>
      <c r="BJ10" s="65" t="s">
        <v>112</v>
      </c>
      <c r="BK10" s="51" t="s">
        <v>111</v>
      </c>
      <c r="BL10" s="50">
        <f>SUMPRODUCT(F10:BB10,$F$9:$BB$9)/BD10</f>
        <v>2.4615384615384617</v>
      </c>
    </row>
    <row r="11" ht="18.75" customHeight="1"/>
    <row r="12" spans="1:66" ht="15">
      <c r="A12" s="46"/>
      <c r="B12" s="49" t="s">
        <v>78</v>
      </c>
      <c r="C12" s="46"/>
      <c r="D12" s="47" t="s">
        <v>110</v>
      </c>
      <c r="E12" s="46"/>
      <c r="F12" s="48"/>
      <c r="G12" s="48"/>
      <c r="H12" s="48"/>
      <c r="I12" s="48"/>
      <c r="J12" s="48"/>
      <c r="K12" s="48"/>
      <c r="L12" s="48"/>
      <c r="M12" s="48"/>
      <c r="N12" s="48"/>
      <c r="O12" s="48" t="s">
        <v>86</v>
      </c>
      <c r="P12" s="48"/>
      <c r="Q12" s="48"/>
      <c r="R12" s="48"/>
      <c r="S12" s="46"/>
      <c r="T12" s="48"/>
      <c r="U12" s="48"/>
      <c r="V12" s="48"/>
      <c r="W12" s="48"/>
      <c r="X12" s="48"/>
      <c r="Y12" s="46"/>
      <c r="Z12" s="48"/>
      <c r="AA12" s="48"/>
      <c r="AB12" s="48"/>
      <c r="AC12" s="48" t="s">
        <v>79</v>
      </c>
      <c r="AD12" s="48"/>
      <c r="AE12" s="48"/>
      <c r="AF12" s="48"/>
      <c r="AG12" s="46"/>
      <c r="AH12" s="46"/>
      <c r="AI12" s="46"/>
      <c r="AJ12" s="48"/>
      <c r="AK12" s="48"/>
      <c r="AL12" s="48"/>
      <c r="AM12" s="48"/>
      <c r="AN12" s="48"/>
      <c r="AO12" s="48" t="s">
        <v>100</v>
      </c>
      <c r="AP12" s="48"/>
      <c r="AQ12" s="48"/>
      <c r="AR12" s="48"/>
      <c r="AS12" s="48"/>
      <c r="AT12" s="48"/>
      <c r="AU12" s="48"/>
      <c r="AV12" s="48"/>
      <c r="AW12" s="48"/>
      <c r="AX12" s="46"/>
      <c r="AY12" s="48"/>
      <c r="AZ12" s="48"/>
      <c r="BA12" s="46"/>
      <c r="BB12" s="46"/>
      <c r="BC12" s="48" t="s">
        <v>80</v>
      </c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66" ht="15">
      <c r="A13" s="46"/>
      <c r="B13" s="46"/>
      <c r="C13" s="46"/>
      <c r="D13" s="47" t="s">
        <v>279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</row>
    <row r="14" spans="1:51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60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45"/>
      <c r="AN15" s="45"/>
      <c r="AO15" s="45"/>
      <c r="AP15" s="45"/>
      <c r="AQ15" s="45"/>
      <c r="AR15" s="45"/>
      <c r="AS15" s="45"/>
      <c r="AT15" s="387" t="s">
        <v>1335</v>
      </c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</row>
    <row r="16" spans="1:60" ht="14.25" customHeight="1">
      <c r="A16" s="382" t="s">
        <v>94</v>
      </c>
      <c r="B16" s="382"/>
      <c r="C16" s="382"/>
      <c r="D16" s="382"/>
      <c r="E16" s="36"/>
      <c r="F16" s="382" t="s">
        <v>88</v>
      </c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42"/>
      <c r="W16" s="42"/>
      <c r="X16" s="44"/>
      <c r="Y16" s="44"/>
      <c r="Z16" s="386" t="s">
        <v>137</v>
      </c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44"/>
      <c r="AT16" s="388" t="s">
        <v>81</v>
      </c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</row>
    <row r="17" spans="1:60" ht="18.75" customHeight="1">
      <c r="A17" s="382" t="s">
        <v>95</v>
      </c>
      <c r="B17" s="382"/>
      <c r="C17" s="382"/>
      <c r="D17" s="382"/>
      <c r="E17" s="36"/>
      <c r="F17" s="382" t="s">
        <v>89</v>
      </c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42"/>
      <c r="W17" s="42"/>
      <c r="X17" s="42"/>
      <c r="Y17" s="42"/>
      <c r="Z17" s="42"/>
      <c r="AC17" s="41"/>
      <c r="AD17" s="41"/>
      <c r="AE17" s="41"/>
      <c r="AF17" s="41"/>
      <c r="AG17" s="41"/>
      <c r="AH17" s="41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U17" s="42"/>
      <c r="AV17" s="42"/>
      <c r="AW17" s="382"/>
      <c r="AX17" s="382"/>
      <c r="AY17" s="382"/>
      <c r="AZ17" s="382"/>
      <c r="BA17" s="382"/>
      <c r="BB17" s="382"/>
      <c r="BC17" s="382"/>
      <c r="BD17" s="382"/>
      <c r="BE17" s="382"/>
      <c r="BF17" s="42"/>
      <c r="BG17" s="42"/>
      <c r="BH17" s="42"/>
    </row>
    <row r="18" spans="1:60" ht="12.75" customHeight="1">
      <c r="A18" s="40"/>
      <c r="B18" s="40"/>
      <c r="C18" s="40"/>
      <c r="D18" s="40"/>
      <c r="E18" s="36"/>
      <c r="F18" s="40"/>
      <c r="G18" s="40"/>
      <c r="H18" s="40"/>
      <c r="I18" s="39"/>
      <c r="J18" s="39"/>
      <c r="K18" s="39"/>
      <c r="L18" s="40"/>
      <c r="M18" s="39"/>
      <c r="N18" s="39"/>
      <c r="O18" s="39"/>
      <c r="P18" s="39"/>
      <c r="Q18" s="39"/>
      <c r="R18" s="36"/>
      <c r="S18" s="36"/>
      <c r="T18" s="36"/>
      <c r="U18" s="36"/>
      <c r="V18" s="36"/>
      <c r="W18" s="36"/>
      <c r="X18" s="36"/>
      <c r="Y18" s="36"/>
      <c r="Z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37"/>
      <c r="AV18" s="37"/>
      <c r="AW18" s="36"/>
      <c r="AX18" s="38"/>
      <c r="AY18" s="38"/>
      <c r="AZ18" s="38"/>
      <c r="BA18" s="38"/>
      <c r="BB18" s="38"/>
      <c r="BC18" s="38"/>
      <c r="BD18" s="38"/>
      <c r="BE18" s="38"/>
      <c r="BF18" s="37"/>
      <c r="BG18" s="36"/>
      <c r="BH18" s="36"/>
    </row>
    <row r="19" spans="1:60" ht="12.75" customHeight="1">
      <c r="A19" s="40"/>
      <c r="B19" s="40"/>
      <c r="C19" s="40"/>
      <c r="D19" s="40"/>
      <c r="E19" s="36"/>
      <c r="F19" s="40"/>
      <c r="G19" s="40"/>
      <c r="H19" s="40"/>
      <c r="I19" s="39"/>
      <c r="J19" s="39"/>
      <c r="K19" s="39"/>
      <c r="L19" s="40"/>
      <c r="M19" s="39"/>
      <c r="N19" s="39"/>
      <c r="O19" s="39"/>
      <c r="P19" s="39"/>
      <c r="Q19" s="39"/>
      <c r="R19" s="36"/>
      <c r="S19" s="36"/>
      <c r="T19" s="36"/>
      <c r="U19" s="36"/>
      <c r="V19" s="36"/>
      <c r="W19" s="36"/>
      <c r="X19" s="36"/>
      <c r="Y19" s="36"/>
      <c r="Z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8"/>
      <c r="AY19" s="38"/>
      <c r="AZ19" s="38"/>
      <c r="BA19" s="38"/>
      <c r="BB19" s="38"/>
      <c r="BC19" s="38"/>
      <c r="BD19" s="38"/>
      <c r="BE19" s="38"/>
      <c r="BF19" s="37"/>
      <c r="BG19" s="36"/>
      <c r="BH19" s="36"/>
    </row>
    <row r="20" spans="1:60" ht="12.75" customHeight="1">
      <c r="A20" s="40"/>
      <c r="B20" s="40"/>
      <c r="C20" s="40"/>
      <c r="D20" s="40"/>
      <c r="E20" s="36"/>
      <c r="F20" s="40"/>
      <c r="G20" s="40"/>
      <c r="H20" s="40"/>
      <c r="I20" s="39"/>
      <c r="J20" s="39"/>
      <c r="K20" s="39"/>
      <c r="L20" s="40"/>
      <c r="M20" s="39"/>
      <c r="N20" s="39"/>
      <c r="O20" s="39"/>
      <c r="P20" s="39"/>
      <c r="Q20" s="39"/>
      <c r="R20" s="36"/>
      <c r="S20" s="36"/>
      <c r="T20" s="36"/>
      <c r="U20" s="36"/>
      <c r="V20" s="36"/>
      <c r="W20" s="36"/>
      <c r="X20" s="36"/>
      <c r="Y20" s="36"/>
      <c r="Z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8"/>
      <c r="AY20" s="38"/>
      <c r="AZ20" s="38"/>
      <c r="BA20" s="38"/>
      <c r="BB20" s="38"/>
      <c r="BC20" s="38"/>
      <c r="BD20" s="38"/>
      <c r="BE20" s="38"/>
      <c r="BF20" s="37"/>
      <c r="BG20" s="36"/>
      <c r="BH20" s="36"/>
    </row>
    <row r="21" spans="1:60" ht="12.75" customHeight="1">
      <c r="A21" s="40"/>
      <c r="B21" s="40"/>
      <c r="C21" s="40"/>
      <c r="D21" s="40"/>
      <c r="E21" s="36"/>
      <c r="F21" s="40"/>
      <c r="G21" s="40"/>
      <c r="H21" s="40"/>
      <c r="I21" s="39"/>
      <c r="J21" s="39"/>
      <c r="K21" s="39"/>
      <c r="L21" s="40"/>
      <c r="M21" s="39"/>
      <c r="N21" s="39"/>
      <c r="O21" s="39"/>
      <c r="P21" s="39"/>
      <c r="Q21" s="39"/>
      <c r="R21" s="36"/>
      <c r="S21" s="36"/>
      <c r="T21" s="36"/>
      <c r="U21" s="36"/>
      <c r="V21" s="36"/>
      <c r="W21" s="36"/>
      <c r="X21" s="36"/>
      <c r="Y21" s="36"/>
      <c r="Z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8"/>
      <c r="AY21" s="38"/>
      <c r="AZ21" s="38"/>
      <c r="BA21" s="38"/>
      <c r="BB21" s="38"/>
      <c r="BC21" s="38"/>
      <c r="BD21" s="38"/>
      <c r="BE21" s="38"/>
      <c r="BF21" s="37"/>
      <c r="BG21" s="36"/>
      <c r="BH21" s="36"/>
    </row>
    <row r="22" spans="1:60" ht="12.75" customHeight="1">
      <c r="A22" s="40"/>
      <c r="B22" s="40"/>
      <c r="C22" s="40"/>
      <c r="D22" s="40"/>
      <c r="E22" s="36"/>
      <c r="F22" s="40"/>
      <c r="G22" s="40"/>
      <c r="H22" s="40"/>
      <c r="I22" s="39"/>
      <c r="J22" s="39"/>
      <c r="K22" s="39"/>
      <c r="L22" s="40"/>
      <c r="M22" s="39"/>
      <c r="N22" s="39"/>
      <c r="O22" s="39"/>
      <c r="P22" s="39"/>
      <c r="Q22" s="39"/>
      <c r="R22" s="36"/>
      <c r="S22" s="36"/>
      <c r="T22" s="36"/>
      <c r="U22" s="36"/>
      <c r="V22" s="36"/>
      <c r="W22" s="36"/>
      <c r="X22" s="36"/>
      <c r="Y22" s="36"/>
      <c r="Z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8"/>
      <c r="AY22" s="38"/>
      <c r="AZ22" s="38"/>
      <c r="BA22" s="38"/>
      <c r="BB22" s="38"/>
      <c r="BC22" s="38"/>
      <c r="BD22" s="38"/>
      <c r="BE22" s="38"/>
      <c r="BF22" s="37"/>
      <c r="BG22" s="36"/>
      <c r="BH22" s="36"/>
    </row>
    <row r="23" spans="1:60" ht="21" customHeight="1">
      <c r="A23" s="383" t="s">
        <v>96</v>
      </c>
      <c r="B23" s="383"/>
      <c r="C23" s="383"/>
      <c r="D23" s="383"/>
      <c r="E23" s="33"/>
      <c r="F23" s="34"/>
      <c r="G23" s="34"/>
      <c r="H23" s="34"/>
      <c r="I23" s="484" t="s">
        <v>90</v>
      </c>
      <c r="J23" s="484"/>
      <c r="K23" s="484"/>
      <c r="L23" s="484"/>
      <c r="M23" s="484"/>
      <c r="N23" s="484"/>
      <c r="O23" s="484"/>
      <c r="P23" s="484"/>
      <c r="Q23" s="484"/>
      <c r="R23" s="35"/>
      <c r="S23" s="35"/>
      <c r="T23" s="35"/>
      <c r="U23" s="35"/>
      <c r="V23" s="35"/>
      <c r="W23" s="35"/>
      <c r="X23" s="35"/>
      <c r="Y23" s="35"/>
      <c r="Z23" s="35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34"/>
      <c r="AR23" s="34"/>
      <c r="AS23" s="34"/>
      <c r="AT23" s="36"/>
      <c r="AU23" s="36"/>
      <c r="AV23" s="36"/>
      <c r="AW23" s="36"/>
      <c r="AX23" s="383" t="s">
        <v>136</v>
      </c>
      <c r="AY23" s="383"/>
      <c r="AZ23" s="383"/>
      <c r="BA23" s="383"/>
      <c r="BB23" s="383"/>
      <c r="BC23" s="383"/>
      <c r="BD23" s="383"/>
      <c r="BF23" s="37"/>
      <c r="BG23" s="36"/>
      <c r="BH23" s="36"/>
    </row>
  </sheetData>
  <sheetProtection/>
  <mergeCells count="78">
    <mergeCell ref="A4:BK4"/>
    <mergeCell ref="AT16:BH16"/>
    <mergeCell ref="F16:U16"/>
    <mergeCell ref="F17:U17"/>
    <mergeCell ref="A17:D17"/>
    <mergeCell ref="AW17:BE17"/>
    <mergeCell ref="BG7:BG9"/>
    <mergeCell ref="BH7:BH9"/>
    <mergeCell ref="AW7:AW8"/>
    <mergeCell ref="BI7:BI9"/>
    <mergeCell ref="A5:BK5"/>
    <mergeCell ref="A16:D16"/>
    <mergeCell ref="Z16:AN16"/>
    <mergeCell ref="AT15:BH15"/>
    <mergeCell ref="BE7:BE8"/>
    <mergeCell ref="BF7:BF9"/>
    <mergeCell ref="BC7:BC9"/>
    <mergeCell ref="BD7:BD8"/>
    <mergeCell ref="AX7:AX8"/>
    <mergeCell ref="AY7:AY8"/>
    <mergeCell ref="A23:D23"/>
    <mergeCell ref="I23:Q23"/>
    <mergeCell ref="AX23:BD23"/>
    <mergeCell ref="BK7:BK9"/>
    <mergeCell ref="AR7:AR8"/>
    <mergeCell ref="AS7:AS8"/>
    <mergeCell ref="AT7:AT8"/>
    <mergeCell ref="AU7:AU8"/>
    <mergeCell ref="AV7:AV8"/>
    <mergeCell ref="BJ7:BJ9"/>
    <mergeCell ref="AZ7:AZ8"/>
    <mergeCell ref="BA7:BA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1:O1"/>
    <mergeCell ref="P1:BI1"/>
    <mergeCell ref="A2:O2"/>
    <mergeCell ref="P2:BI2"/>
    <mergeCell ref="A7:A9"/>
    <mergeCell ref="B7:B9"/>
    <mergeCell ref="C7:D9"/>
    <mergeCell ref="E7:E9"/>
    <mergeCell ref="F7:F8"/>
    <mergeCell ref="G7:G8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24"/>
  <sheetViews>
    <sheetView zoomScalePageLayoutView="0" workbookViewId="0" topLeftCell="A10">
      <selection activeCell="AD12" sqref="AD12"/>
    </sheetView>
  </sheetViews>
  <sheetFormatPr defaultColWidth="9.140625" defaultRowHeight="12.75"/>
  <cols>
    <col min="1" max="1" width="4.8515625" style="32" customWidth="1"/>
    <col min="2" max="2" width="9.140625" style="32" customWidth="1"/>
    <col min="3" max="3" width="7.7109375" style="32" customWidth="1"/>
    <col min="4" max="4" width="6.140625" style="32" customWidth="1"/>
    <col min="5" max="5" width="9.140625" style="32" customWidth="1"/>
    <col min="6" max="55" width="2.421875" style="32" customWidth="1"/>
    <col min="56" max="57" width="3.28125" style="32" customWidth="1"/>
    <col min="58" max="58" width="3.8515625" style="32" customWidth="1"/>
    <col min="59" max="63" width="2.28125" style="32" customWidth="1"/>
    <col min="64" max="64" width="8.140625" style="32" customWidth="1"/>
    <col min="65" max="16384" width="9.140625" style="32" customWidth="1"/>
  </cols>
  <sheetData>
    <row r="1" spans="1:61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</row>
    <row r="2" spans="1:61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</row>
    <row r="3" ht="14.25" customHeight="1"/>
    <row r="4" spans="1:61" ht="24.75" customHeight="1">
      <c r="A4" s="384" t="s">
        <v>339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5" s="61" customFormat="1" ht="17.25" customHeight="1">
      <c r="A5" s="385" t="s">
        <v>338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69"/>
      <c r="BM5" s="69"/>
    </row>
    <row r="6" spans="1:65" s="61" customFormat="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9"/>
      <c r="BM6" s="69"/>
    </row>
    <row r="7" spans="1:64" ht="12.75">
      <c r="A7" s="61"/>
      <c r="B7" s="61"/>
      <c r="C7" s="379" t="s">
        <v>4</v>
      </c>
      <c r="D7" s="380"/>
      <c r="E7" s="381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  <c r="X7" s="68">
        <v>19</v>
      </c>
      <c r="Y7" s="68">
        <v>20</v>
      </c>
      <c r="Z7" s="68">
        <v>21</v>
      </c>
      <c r="AA7" s="68">
        <v>22</v>
      </c>
      <c r="AB7" s="68">
        <v>23</v>
      </c>
      <c r="AC7" s="68">
        <v>24</v>
      </c>
      <c r="AD7" s="68">
        <v>25</v>
      </c>
      <c r="AE7" s="68">
        <v>26</v>
      </c>
      <c r="AF7" s="68">
        <v>27</v>
      </c>
      <c r="AG7" s="68">
        <v>28</v>
      </c>
      <c r="AH7" s="68">
        <v>29</v>
      </c>
      <c r="AI7" s="68">
        <v>30</v>
      </c>
      <c r="AJ7" s="68">
        <v>31</v>
      </c>
      <c r="AK7" s="68">
        <v>32</v>
      </c>
      <c r="AL7" s="68">
        <v>33</v>
      </c>
      <c r="AM7" s="68">
        <v>34</v>
      </c>
      <c r="AN7" s="68">
        <v>35</v>
      </c>
      <c r="AO7" s="68">
        <v>36</v>
      </c>
      <c r="AP7" s="68">
        <v>37</v>
      </c>
      <c r="AQ7" s="68">
        <v>38</v>
      </c>
      <c r="AR7" s="68">
        <v>39</v>
      </c>
      <c r="AS7" s="68">
        <v>40</v>
      </c>
      <c r="AT7" s="68">
        <v>41</v>
      </c>
      <c r="AU7" s="68">
        <v>42</v>
      </c>
      <c r="AV7" s="68">
        <v>43</v>
      </c>
      <c r="AW7" s="68">
        <v>44</v>
      </c>
      <c r="AX7" s="68">
        <v>45</v>
      </c>
      <c r="AY7" s="68">
        <v>46</v>
      </c>
      <c r="AZ7" s="68">
        <v>47</v>
      </c>
      <c r="BA7" s="68">
        <v>48</v>
      </c>
      <c r="BB7" s="68">
        <v>49</v>
      </c>
      <c r="BC7" s="68">
        <v>50</v>
      </c>
      <c r="BD7" s="62"/>
      <c r="BE7" s="62"/>
      <c r="BF7" s="62"/>
      <c r="BG7" s="62"/>
      <c r="BH7" s="62"/>
      <c r="BI7" s="62"/>
      <c r="BJ7" s="62"/>
      <c r="BK7" s="62"/>
      <c r="BL7" s="62"/>
    </row>
    <row r="8" spans="1:64" ht="19.5" customHeight="1">
      <c r="A8" s="409" t="s">
        <v>4</v>
      </c>
      <c r="B8" s="410" t="s">
        <v>5</v>
      </c>
      <c r="C8" s="344" t="s">
        <v>6</v>
      </c>
      <c r="D8" s="345"/>
      <c r="E8" s="348" t="s">
        <v>7</v>
      </c>
      <c r="F8" s="339" t="s">
        <v>164</v>
      </c>
      <c r="G8" s="339" t="s">
        <v>288</v>
      </c>
      <c r="H8" s="339" t="s">
        <v>337</v>
      </c>
      <c r="I8" s="339" t="s">
        <v>336</v>
      </c>
      <c r="J8" s="339" t="s">
        <v>335</v>
      </c>
      <c r="K8" s="339" t="s">
        <v>334</v>
      </c>
      <c r="L8" s="339" t="s">
        <v>333</v>
      </c>
      <c r="M8" s="339" t="s">
        <v>332</v>
      </c>
      <c r="N8" s="339" t="s">
        <v>12</v>
      </c>
      <c r="O8" s="339" t="s">
        <v>40</v>
      </c>
      <c r="P8" s="339" t="s">
        <v>22</v>
      </c>
      <c r="Q8" s="339" t="s">
        <v>331</v>
      </c>
      <c r="R8" s="339" t="s">
        <v>330</v>
      </c>
      <c r="S8" s="339" t="s">
        <v>329</v>
      </c>
      <c r="T8" s="339" t="s">
        <v>328</v>
      </c>
      <c r="U8" s="339" t="s">
        <v>327</v>
      </c>
      <c r="V8" s="339" t="s">
        <v>29</v>
      </c>
      <c r="W8" s="339" t="s">
        <v>41</v>
      </c>
      <c r="X8" s="339" t="s">
        <v>326</v>
      </c>
      <c r="Y8" s="339" t="s">
        <v>325</v>
      </c>
      <c r="Z8" s="339" t="s">
        <v>296</v>
      </c>
      <c r="AA8" s="339" t="s">
        <v>324</v>
      </c>
      <c r="AB8" s="339" t="s">
        <v>323</v>
      </c>
      <c r="AC8" s="339" t="s">
        <v>322</v>
      </c>
      <c r="AD8" s="339" t="s">
        <v>321</v>
      </c>
      <c r="AE8" s="339" t="s">
        <v>320</v>
      </c>
      <c r="AF8" s="339" t="s">
        <v>319</v>
      </c>
      <c r="AG8" s="339" t="s">
        <v>318</v>
      </c>
      <c r="AH8" s="339" t="s">
        <v>317</v>
      </c>
      <c r="AI8" s="339" t="s">
        <v>316</v>
      </c>
      <c r="AJ8" s="339" t="s">
        <v>172</v>
      </c>
      <c r="AK8" s="339" t="s">
        <v>315</v>
      </c>
      <c r="AL8" s="339" t="s">
        <v>168</v>
      </c>
      <c r="AM8" s="339" t="s">
        <v>171</v>
      </c>
      <c r="AN8" s="339" t="s">
        <v>133</v>
      </c>
      <c r="AO8" s="339" t="s">
        <v>291</v>
      </c>
      <c r="AP8" s="339" t="s">
        <v>314</v>
      </c>
      <c r="AQ8" s="339" t="s">
        <v>9</v>
      </c>
      <c r="AR8" s="339" t="s">
        <v>16</v>
      </c>
      <c r="AS8" s="339" t="s">
        <v>313</v>
      </c>
      <c r="AT8" s="339" t="s">
        <v>312</v>
      </c>
      <c r="AU8" s="339" t="s">
        <v>311</v>
      </c>
      <c r="AV8" s="339" t="s">
        <v>310</v>
      </c>
      <c r="AW8" s="339" t="s">
        <v>309</v>
      </c>
      <c r="AX8" s="339" t="s">
        <v>308</v>
      </c>
      <c r="AY8" s="339" t="s">
        <v>307</v>
      </c>
      <c r="AZ8" s="339" t="s">
        <v>306</v>
      </c>
      <c r="BA8" s="339" t="s">
        <v>159</v>
      </c>
      <c r="BB8" s="339" t="s">
        <v>38</v>
      </c>
      <c r="BC8" s="59" t="s">
        <v>57</v>
      </c>
      <c r="BD8" s="339" t="s">
        <v>58</v>
      </c>
      <c r="BE8" s="339" t="s">
        <v>59</v>
      </c>
      <c r="BF8" s="339" t="s">
        <v>60</v>
      </c>
      <c r="BG8" s="339" t="s">
        <v>61</v>
      </c>
      <c r="BH8" s="339" t="s">
        <v>62</v>
      </c>
      <c r="BI8" s="339" t="s">
        <v>63</v>
      </c>
      <c r="BJ8" s="339" t="s">
        <v>64</v>
      </c>
      <c r="BK8" s="339" t="s">
        <v>132</v>
      </c>
      <c r="BL8" s="389" t="s">
        <v>65</v>
      </c>
    </row>
    <row r="9" spans="1:64" ht="222.7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60" t="s">
        <v>68</v>
      </c>
      <c r="BD9" s="339"/>
      <c r="BE9" s="340"/>
      <c r="BF9" s="340"/>
      <c r="BG9" s="339"/>
      <c r="BH9" s="339"/>
      <c r="BI9" s="339"/>
      <c r="BJ9" s="339"/>
      <c r="BK9" s="339"/>
      <c r="BL9" s="389"/>
    </row>
    <row r="10" spans="1:64" ht="16.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3</v>
      </c>
      <c r="I10" s="59">
        <v>3</v>
      </c>
      <c r="J10" s="59">
        <v>2</v>
      </c>
      <c r="K10" s="59">
        <v>3</v>
      </c>
      <c r="L10" s="59">
        <v>2</v>
      </c>
      <c r="M10" s="59">
        <v>2</v>
      </c>
      <c r="N10" s="59">
        <v>2</v>
      </c>
      <c r="O10" s="59">
        <v>3</v>
      </c>
      <c r="P10" s="59">
        <v>3</v>
      </c>
      <c r="Q10" s="59">
        <v>3</v>
      </c>
      <c r="R10" s="59">
        <v>3</v>
      </c>
      <c r="S10" s="59">
        <v>2</v>
      </c>
      <c r="T10" s="59">
        <v>2</v>
      </c>
      <c r="U10" s="59">
        <v>2</v>
      </c>
      <c r="V10" s="59">
        <v>2</v>
      </c>
      <c r="W10" s="59">
        <v>3</v>
      </c>
      <c r="X10" s="59">
        <v>2</v>
      </c>
      <c r="Y10" s="59">
        <v>2</v>
      </c>
      <c r="Z10" s="59">
        <v>3</v>
      </c>
      <c r="AA10" s="59">
        <v>3</v>
      </c>
      <c r="AB10" s="59">
        <v>3</v>
      </c>
      <c r="AC10" s="59">
        <v>3</v>
      </c>
      <c r="AD10" s="59">
        <v>2</v>
      </c>
      <c r="AE10" s="59">
        <v>2</v>
      </c>
      <c r="AF10" s="59">
        <v>3</v>
      </c>
      <c r="AG10" s="59">
        <v>2</v>
      </c>
      <c r="AH10" s="59">
        <v>2</v>
      </c>
      <c r="AI10" s="59">
        <v>3</v>
      </c>
      <c r="AJ10" s="59">
        <v>4</v>
      </c>
      <c r="AK10" s="59">
        <v>3</v>
      </c>
      <c r="AL10" s="59">
        <v>2</v>
      </c>
      <c r="AM10" s="59">
        <v>3</v>
      </c>
      <c r="AN10" s="59">
        <v>2</v>
      </c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2</v>
      </c>
      <c r="AU10" s="59">
        <v>3</v>
      </c>
      <c r="AV10" s="59">
        <v>3</v>
      </c>
      <c r="AW10" s="59">
        <v>2</v>
      </c>
      <c r="AX10" s="59">
        <v>2</v>
      </c>
      <c r="AY10" s="59">
        <v>4</v>
      </c>
      <c r="AZ10" s="59">
        <v>3</v>
      </c>
      <c r="BA10" s="59">
        <v>2</v>
      </c>
      <c r="BB10" s="59">
        <v>3</v>
      </c>
      <c r="BC10" s="58">
        <v>6</v>
      </c>
      <c r="BD10" s="340"/>
      <c r="BF10" s="59">
        <v>130</v>
      </c>
      <c r="BG10" s="340"/>
      <c r="BH10" s="340"/>
      <c r="BI10" s="340"/>
      <c r="BJ10" s="340"/>
      <c r="BK10" s="340"/>
      <c r="BL10" s="390"/>
    </row>
    <row r="11" spans="1:64" ht="51.75" customHeight="1">
      <c r="A11" s="58">
        <v>1</v>
      </c>
      <c r="B11" s="56">
        <v>1611031813</v>
      </c>
      <c r="C11" s="54" t="s">
        <v>305</v>
      </c>
      <c r="D11" s="57" t="s">
        <v>284</v>
      </c>
      <c r="E11" s="56" t="s">
        <v>304</v>
      </c>
      <c r="F11" s="93">
        <v>4</v>
      </c>
      <c r="G11" s="93">
        <v>3</v>
      </c>
      <c r="H11" s="93">
        <v>3</v>
      </c>
      <c r="I11" s="93">
        <v>4</v>
      </c>
      <c r="J11" s="93">
        <v>4</v>
      </c>
      <c r="K11" s="93">
        <v>4</v>
      </c>
      <c r="L11" s="93">
        <v>4</v>
      </c>
      <c r="M11" s="93">
        <v>4</v>
      </c>
      <c r="N11" s="93">
        <v>3.5</v>
      </c>
      <c r="O11" s="93">
        <v>2</v>
      </c>
      <c r="P11" s="93">
        <v>1.5</v>
      </c>
      <c r="Q11" s="93">
        <v>4</v>
      </c>
      <c r="R11" s="93">
        <v>4</v>
      </c>
      <c r="S11" s="93">
        <v>3.5</v>
      </c>
      <c r="T11" s="93">
        <v>4</v>
      </c>
      <c r="U11" s="93">
        <v>4</v>
      </c>
      <c r="V11" s="93">
        <v>4</v>
      </c>
      <c r="W11" s="93">
        <v>4</v>
      </c>
      <c r="X11" s="93">
        <v>3</v>
      </c>
      <c r="Y11" s="93">
        <v>4</v>
      </c>
      <c r="Z11" s="93">
        <v>3</v>
      </c>
      <c r="AA11" s="93">
        <v>3</v>
      </c>
      <c r="AB11" s="93">
        <v>3</v>
      </c>
      <c r="AC11" s="93">
        <v>3</v>
      </c>
      <c r="AD11" s="93">
        <v>3</v>
      </c>
      <c r="AE11" s="93">
        <v>3</v>
      </c>
      <c r="AF11" s="93">
        <v>3</v>
      </c>
      <c r="AG11" s="93">
        <v>3.5</v>
      </c>
      <c r="AH11" s="93">
        <v>4</v>
      </c>
      <c r="AI11" s="93">
        <v>3</v>
      </c>
      <c r="AJ11" s="93">
        <v>4</v>
      </c>
      <c r="AK11" s="93">
        <v>4</v>
      </c>
      <c r="AL11" s="93">
        <v>4</v>
      </c>
      <c r="AM11" s="93">
        <v>4</v>
      </c>
      <c r="AN11" s="93">
        <v>4</v>
      </c>
      <c r="AO11" s="93">
        <v>2</v>
      </c>
      <c r="AP11" s="93">
        <v>3</v>
      </c>
      <c r="AQ11" s="93">
        <v>3.5</v>
      </c>
      <c r="AR11" s="93">
        <v>4</v>
      </c>
      <c r="AS11" s="93">
        <v>4</v>
      </c>
      <c r="AT11" s="93">
        <v>4</v>
      </c>
      <c r="AU11" s="93">
        <v>4</v>
      </c>
      <c r="AV11" s="93">
        <v>2.5</v>
      </c>
      <c r="AW11" s="93">
        <v>3</v>
      </c>
      <c r="AX11" s="93">
        <v>3.5</v>
      </c>
      <c r="AY11" s="93">
        <v>3.5</v>
      </c>
      <c r="AZ11" s="93">
        <v>4</v>
      </c>
      <c r="BA11" s="93">
        <v>4</v>
      </c>
      <c r="BB11" s="93">
        <v>3.5</v>
      </c>
      <c r="BC11" s="93">
        <v>3.5</v>
      </c>
      <c r="BD11" s="52">
        <v>8.5</v>
      </c>
      <c r="BE11" s="52" t="s">
        <v>280</v>
      </c>
      <c r="BF11" s="53" t="s">
        <v>303</v>
      </c>
      <c r="BG11" s="52" t="s">
        <v>76</v>
      </c>
      <c r="BH11" s="52" t="s">
        <v>76</v>
      </c>
      <c r="BI11" s="52" t="s">
        <v>76</v>
      </c>
      <c r="BJ11" s="52" t="s">
        <v>76</v>
      </c>
      <c r="BK11" s="52" t="s">
        <v>76</v>
      </c>
      <c r="BL11" s="51" t="s">
        <v>77</v>
      </c>
    </row>
    <row r="12" spans="1:64" ht="51.75" customHeight="1">
      <c r="A12" s="58">
        <v>2</v>
      </c>
      <c r="B12" s="56">
        <v>1611030318</v>
      </c>
      <c r="C12" s="54" t="s">
        <v>302</v>
      </c>
      <c r="D12" s="57" t="s">
        <v>301</v>
      </c>
      <c r="E12" s="56" t="s">
        <v>300</v>
      </c>
      <c r="F12" s="93">
        <v>2</v>
      </c>
      <c r="G12" s="93">
        <v>1</v>
      </c>
      <c r="H12" s="93">
        <v>2.5</v>
      </c>
      <c r="I12" s="93">
        <v>3</v>
      </c>
      <c r="J12" s="93">
        <v>3</v>
      </c>
      <c r="K12" s="93">
        <v>3</v>
      </c>
      <c r="L12" s="93">
        <v>3.5</v>
      </c>
      <c r="M12" s="93">
        <v>3</v>
      </c>
      <c r="N12" s="93">
        <v>1.5</v>
      </c>
      <c r="O12" s="93">
        <v>2</v>
      </c>
      <c r="P12" s="93">
        <v>2</v>
      </c>
      <c r="Q12" s="93">
        <v>3</v>
      </c>
      <c r="R12" s="93">
        <v>3</v>
      </c>
      <c r="S12" s="93">
        <v>2</v>
      </c>
      <c r="T12" s="93">
        <v>4</v>
      </c>
      <c r="U12" s="93">
        <v>2.5</v>
      </c>
      <c r="V12" s="93">
        <v>3</v>
      </c>
      <c r="W12" s="93">
        <v>4</v>
      </c>
      <c r="X12" s="93">
        <v>3</v>
      </c>
      <c r="Y12" s="93">
        <v>1.5</v>
      </c>
      <c r="Z12" s="93">
        <v>1</v>
      </c>
      <c r="AA12" s="93">
        <v>2</v>
      </c>
      <c r="AB12" s="93">
        <v>2.5</v>
      </c>
      <c r="AC12" s="93">
        <v>1</v>
      </c>
      <c r="AD12" s="93">
        <v>3</v>
      </c>
      <c r="AE12" s="93">
        <v>3</v>
      </c>
      <c r="AF12" s="93">
        <v>3</v>
      </c>
      <c r="AG12" s="93">
        <v>1.5</v>
      </c>
      <c r="AH12" s="93">
        <v>2.5</v>
      </c>
      <c r="AI12" s="93">
        <v>2</v>
      </c>
      <c r="AJ12" s="93">
        <v>3</v>
      </c>
      <c r="AK12" s="93">
        <v>2.5</v>
      </c>
      <c r="AL12" s="93">
        <v>2</v>
      </c>
      <c r="AM12" s="93">
        <v>3</v>
      </c>
      <c r="AN12" s="93">
        <v>3</v>
      </c>
      <c r="AO12" s="93">
        <v>1</v>
      </c>
      <c r="AP12" s="93">
        <v>3</v>
      </c>
      <c r="AQ12" s="93">
        <v>2.5</v>
      </c>
      <c r="AR12" s="93">
        <v>2</v>
      </c>
      <c r="AS12" s="93">
        <v>4</v>
      </c>
      <c r="AT12" s="93">
        <v>4</v>
      </c>
      <c r="AU12" s="93">
        <v>4</v>
      </c>
      <c r="AV12" s="93">
        <v>1.5</v>
      </c>
      <c r="AW12" s="93">
        <v>2</v>
      </c>
      <c r="AX12" s="93">
        <v>1.5</v>
      </c>
      <c r="AY12" s="93">
        <v>2.5</v>
      </c>
      <c r="AZ12" s="93">
        <v>4</v>
      </c>
      <c r="BA12" s="93">
        <v>1.5</v>
      </c>
      <c r="BB12" s="93">
        <v>4</v>
      </c>
      <c r="BC12" s="93">
        <v>4</v>
      </c>
      <c r="BD12" s="52">
        <v>10</v>
      </c>
      <c r="BE12" s="52" t="s">
        <v>280</v>
      </c>
      <c r="BF12" s="53" t="s">
        <v>232</v>
      </c>
      <c r="BG12" s="52" t="s">
        <v>76</v>
      </c>
      <c r="BH12" s="52" t="s">
        <v>76</v>
      </c>
      <c r="BI12" s="52" t="s">
        <v>76</v>
      </c>
      <c r="BJ12" s="52" t="s">
        <v>76</v>
      </c>
      <c r="BK12" s="52" t="s">
        <v>76</v>
      </c>
      <c r="BL12" s="51" t="s">
        <v>77</v>
      </c>
    </row>
    <row r="14" spans="1:63" ht="15">
      <c r="A14" s="46"/>
      <c r="B14" s="49" t="s">
        <v>78</v>
      </c>
      <c r="C14" s="46"/>
      <c r="D14" s="47" t="s">
        <v>299</v>
      </c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 t="s">
        <v>86</v>
      </c>
      <c r="P14" s="48"/>
      <c r="Q14" s="48"/>
      <c r="R14" s="48"/>
      <c r="S14" s="46"/>
      <c r="T14" s="48"/>
      <c r="U14" s="48"/>
      <c r="V14" s="48"/>
      <c r="W14" s="48"/>
      <c r="X14" s="48"/>
      <c r="Y14" s="46"/>
      <c r="Z14" s="48"/>
      <c r="AA14" s="48"/>
      <c r="AB14" s="48"/>
      <c r="AC14" s="48" t="s">
        <v>79</v>
      </c>
      <c r="AD14" s="48"/>
      <c r="AE14" s="48"/>
      <c r="AF14" s="48"/>
      <c r="AG14" s="46"/>
      <c r="AH14" s="46"/>
      <c r="AI14" s="46"/>
      <c r="AJ14" s="48"/>
      <c r="AK14" s="48"/>
      <c r="AL14" s="48"/>
      <c r="AM14" s="48"/>
      <c r="AN14" s="48"/>
      <c r="AO14" s="48" t="s">
        <v>298</v>
      </c>
      <c r="AP14" s="48"/>
      <c r="AQ14" s="48"/>
      <c r="AR14" s="48"/>
      <c r="AS14" s="48"/>
      <c r="AT14" s="48"/>
      <c r="AU14" s="48"/>
      <c r="AV14" s="48"/>
      <c r="AW14" s="48"/>
      <c r="AX14" s="46"/>
      <c r="AY14" s="48"/>
      <c r="AZ14" s="48"/>
      <c r="BA14" s="46"/>
      <c r="BB14" s="46"/>
      <c r="BC14" s="48" t="s">
        <v>80</v>
      </c>
      <c r="BD14" s="46"/>
      <c r="BE14" s="46"/>
      <c r="BF14" s="46"/>
      <c r="BG14" s="46"/>
      <c r="BH14" s="46"/>
      <c r="BI14" s="46"/>
      <c r="BJ14" s="46"/>
      <c r="BK14" s="46"/>
    </row>
    <row r="15" spans="1:63" ht="15">
      <c r="A15" s="46"/>
      <c r="B15" s="46"/>
      <c r="C15" s="46"/>
      <c r="D15" s="47" t="s">
        <v>87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spans="1:63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45"/>
      <c r="AN16" s="45"/>
      <c r="AO16" s="45"/>
      <c r="AP16" s="45"/>
      <c r="AQ16" s="45"/>
      <c r="AR16" s="45"/>
      <c r="AS16" s="45"/>
      <c r="AT16" s="387" t="s">
        <v>91</v>
      </c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</row>
    <row r="17" spans="1:63" ht="14.25" customHeight="1">
      <c r="A17" s="382" t="s">
        <v>94</v>
      </c>
      <c r="B17" s="382"/>
      <c r="C17" s="382"/>
      <c r="D17" s="382"/>
      <c r="E17" s="36"/>
      <c r="F17" s="41"/>
      <c r="G17" s="382" t="s">
        <v>88</v>
      </c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42"/>
      <c r="W17" s="42"/>
      <c r="X17" s="44"/>
      <c r="Y17" s="44"/>
      <c r="Z17" s="386" t="s">
        <v>137</v>
      </c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T17" s="382" t="s">
        <v>81</v>
      </c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</row>
    <row r="18" spans="1:45" ht="14.25">
      <c r="A18" s="382" t="s">
        <v>95</v>
      </c>
      <c r="B18" s="382"/>
      <c r="C18" s="382"/>
      <c r="D18" s="382"/>
      <c r="E18" s="36"/>
      <c r="F18" s="41"/>
      <c r="G18" s="41"/>
      <c r="H18" s="382" t="s">
        <v>89</v>
      </c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42"/>
      <c r="U18" s="42"/>
      <c r="V18" s="42"/>
      <c r="W18" s="42"/>
      <c r="X18" s="42"/>
      <c r="Y18" s="42"/>
      <c r="Z18" s="42"/>
      <c r="AC18" s="41"/>
      <c r="AD18" s="41"/>
      <c r="AE18" s="41"/>
      <c r="AF18" s="41"/>
      <c r="AG18" s="41"/>
      <c r="AH18" s="41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60" ht="15">
      <c r="A19" s="40"/>
      <c r="B19" s="40"/>
      <c r="C19" s="40"/>
      <c r="D19" s="40"/>
      <c r="E19" s="36"/>
      <c r="F19" s="40"/>
      <c r="G19" s="40"/>
      <c r="H19" s="40"/>
      <c r="I19" s="39"/>
      <c r="J19" s="39"/>
      <c r="K19" s="39"/>
      <c r="L19" s="40"/>
      <c r="M19" s="39"/>
      <c r="N19" s="39"/>
      <c r="O19" s="39"/>
      <c r="P19" s="39"/>
      <c r="Q19" s="39"/>
      <c r="R19" s="36"/>
      <c r="S19" s="36"/>
      <c r="T19" s="36"/>
      <c r="U19" s="36"/>
      <c r="V19" s="36"/>
      <c r="W19" s="36"/>
      <c r="X19" s="36"/>
      <c r="Y19" s="36"/>
      <c r="Z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7"/>
      <c r="AV19" s="37"/>
      <c r="AW19" s="36"/>
      <c r="AX19" s="38"/>
      <c r="AY19" s="38"/>
      <c r="AZ19" s="38"/>
      <c r="BA19" s="38"/>
      <c r="BB19" s="38"/>
      <c r="BC19" s="38"/>
      <c r="BD19" s="38"/>
      <c r="BE19" s="38"/>
      <c r="BF19" s="37"/>
      <c r="BG19" s="36"/>
      <c r="BH19" s="36"/>
    </row>
    <row r="20" spans="1:60" ht="15">
      <c r="A20" s="40"/>
      <c r="B20" s="40"/>
      <c r="C20" s="40"/>
      <c r="D20" s="40"/>
      <c r="E20" s="36"/>
      <c r="F20" s="40"/>
      <c r="G20" s="40"/>
      <c r="H20" s="40"/>
      <c r="I20" s="39"/>
      <c r="J20" s="39"/>
      <c r="K20" s="39"/>
      <c r="L20" s="40"/>
      <c r="M20" s="39"/>
      <c r="N20" s="39"/>
      <c r="O20" s="39"/>
      <c r="P20" s="39"/>
      <c r="Q20" s="39"/>
      <c r="R20" s="36"/>
      <c r="S20" s="36"/>
      <c r="T20" s="36"/>
      <c r="U20" s="36"/>
      <c r="V20" s="36"/>
      <c r="W20" s="36"/>
      <c r="X20" s="36"/>
      <c r="Y20" s="36"/>
      <c r="Z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8"/>
      <c r="AY20" s="38"/>
      <c r="AZ20" s="38"/>
      <c r="BA20" s="38"/>
      <c r="BB20" s="38"/>
      <c r="BC20" s="38"/>
      <c r="BD20" s="38"/>
      <c r="BE20" s="38"/>
      <c r="BF20" s="37"/>
      <c r="BG20" s="36"/>
      <c r="BH20" s="36"/>
    </row>
    <row r="21" spans="1:60" ht="15">
      <c r="A21" s="40"/>
      <c r="B21" s="40"/>
      <c r="C21" s="40"/>
      <c r="D21" s="40"/>
      <c r="E21" s="36"/>
      <c r="F21" s="40"/>
      <c r="G21" s="40"/>
      <c r="H21" s="40"/>
      <c r="I21" s="39"/>
      <c r="J21" s="39"/>
      <c r="K21" s="39"/>
      <c r="L21" s="40"/>
      <c r="M21" s="39"/>
      <c r="N21" s="39"/>
      <c r="O21" s="39"/>
      <c r="P21" s="39"/>
      <c r="Q21" s="39"/>
      <c r="R21" s="36"/>
      <c r="S21" s="36"/>
      <c r="T21" s="36"/>
      <c r="U21" s="36"/>
      <c r="V21" s="36"/>
      <c r="W21" s="36"/>
      <c r="X21" s="36"/>
      <c r="Y21" s="36"/>
      <c r="Z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8"/>
      <c r="AY21" s="38"/>
      <c r="AZ21" s="38"/>
      <c r="BA21" s="38"/>
      <c r="BB21" s="38"/>
      <c r="BC21" s="38"/>
      <c r="BD21" s="38"/>
      <c r="BE21" s="38"/>
      <c r="BF21" s="37"/>
      <c r="BG21" s="36"/>
      <c r="BH21" s="36"/>
    </row>
    <row r="22" spans="1:60" ht="15">
      <c r="A22" s="40"/>
      <c r="B22" s="40"/>
      <c r="C22" s="40"/>
      <c r="D22" s="40"/>
      <c r="E22" s="36"/>
      <c r="F22" s="40"/>
      <c r="G22" s="40"/>
      <c r="H22" s="40"/>
      <c r="I22" s="39"/>
      <c r="J22" s="39"/>
      <c r="K22" s="39"/>
      <c r="L22" s="40"/>
      <c r="M22" s="39"/>
      <c r="N22" s="39"/>
      <c r="O22" s="39"/>
      <c r="P22" s="39"/>
      <c r="Q22" s="39"/>
      <c r="R22" s="36"/>
      <c r="S22" s="36"/>
      <c r="T22" s="36"/>
      <c r="U22" s="36"/>
      <c r="V22" s="36"/>
      <c r="W22" s="36"/>
      <c r="X22" s="36"/>
      <c r="Y22" s="36"/>
      <c r="Z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8"/>
      <c r="AY22" s="38"/>
      <c r="AZ22" s="38"/>
      <c r="BA22" s="38"/>
      <c r="BB22" s="38"/>
      <c r="BC22" s="38"/>
      <c r="BD22" s="38"/>
      <c r="BE22" s="38"/>
      <c r="BF22" s="37"/>
      <c r="BG22" s="36"/>
      <c r="BH22" s="36"/>
    </row>
    <row r="23" spans="1:63" ht="15.75">
      <c r="A23" s="383" t="s">
        <v>96</v>
      </c>
      <c r="B23" s="383"/>
      <c r="C23" s="383"/>
      <c r="D23" s="383"/>
      <c r="E23" s="33"/>
      <c r="F23" s="34"/>
      <c r="G23" s="34"/>
      <c r="H23" s="34"/>
      <c r="I23" s="484" t="s">
        <v>90</v>
      </c>
      <c r="J23" s="484"/>
      <c r="K23" s="484"/>
      <c r="L23" s="484"/>
      <c r="M23" s="484"/>
      <c r="N23" s="484"/>
      <c r="O23" s="484"/>
      <c r="P23" s="484"/>
      <c r="Q23" s="484"/>
      <c r="R23" s="35"/>
      <c r="S23" s="35"/>
      <c r="T23" s="35"/>
      <c r="U23" s="35"/>
      <c r="V23" s="35"/>
      <c r="W23" s="35"/>
      <c r="X23" s="35"/>
      <c r="Y23" s="35"/>
      <c r="Z23" s="35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34"/>
      <c r="AR23" s="34"/>
      <c r="AS23" s="34"/>
      <c r="AT23" s="383" t="s">
        <v>136</v>
      </c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</row>
    <row r="24" spans="50:60" ht="15.75"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</sheetData>
  <sheetProtection/>
  <mergeCells count="79">
    <mergeCell ref="AT17:BK17"/>
    <mergeCell ref="AT23:BK23"/>
    <mergeCell ref="AT16:BK16"/>
    <mergeCell ref="Z17:AQ17"/>
    <mergeCell ref="A23:D23"/>
    <mergeCell ref="I23:Q23"/>
    <mergeCell ref="A17:D17"/>
    <mergeCell ref="G17:U17"/>
    <mergeCell ref="A18:D18"/>
    <mergeCell ref="H18:S18"/>
    <mergeCell ref="BK8:BK10"/>
    <mergeCell ref="BL8:BL10"/>
    <mergeCell ref="P1:BI1"/>
    <mergeCell ref="P2:BI2"/>
    <mergeCell ref="A4:BI4"/>
    <mergeCell ref="A5:BK5"/>
    <mergeCell ref="BE8:BE9"/>
    <mergeCell ref="BF8:BF9"/>
    <mergeCell ref="BG8:BG10"/>
    <mergeCell ref="BH8:BH10"/>
    <mergeCell ref="BJ8:BJ10"/>
    <mergeCell ref="AX8:AX9"/>
    <mergeCell ref="AY8:AY9"/>
    <mergeCell ref="AZ8:AZ9"/>
    <mergeCell ref="BA8:BA9"/>
    <mergeCell ref="BB8:BB9"/>
    <mergeCell ref="BD8:BD10"/>
    <mergeCell ref="AS8:AS9"/>
    <mergeCell ref="AT8:AT9"/>
    <mergeCell ref="AU8:AU9"/>
    <mergeCell ref="AV8:AV9"/>
    <mergeCell ref="AW8:AW9"/>
    <mergeCell ref="BI8:BI10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1:O1"/>
    <mergeCell ref="A2:O2"/>
    <mergeCell ref="C7:E7"/>
    <mergeCell ref="A8:A10"/>
    <mergeCell ref="B8:B10"/>
    <mergeCell ref="C8:D10"/>
    <mergeCell ref="E8:E10"/>
    <mergeCell ref="F8:F9"/>
    <mergeCell ref="G8:G9"/>
    <mergeCell ref="H8:H9"/>
  </mergeCells>
  <conditionalFormatting sqref="F11:BC12">
    <cfRule type="cellIs" priority="1" dxfId="1" operator="lessThan" stopIfTrue="1">
      <formula>1</formula>
    </cfRule>
    <cfRule type="cellIs" priority="2" dxfId="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landscape" paperSize="9" scale="5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BM24"/>
  <sheetViews>
    <sheetView zoomScaleSheetLayoutView="100" zoomScalePageLayoutView="0" workbookViewId="0" topLeftCell="C10">
      <selection activeCell="AE12" sqref="AE12"/>
    </sheetView>
  </sheetViews>
  <sheetFormatPr defaultColWidth="10.28125" defaultRowHeight="12.75" customHeight="1"/>
  <cols>
    <col min="1" max="1" width="3.00390625" style="133" customWidth="1"/>
    <col min="2" max="2" width="12.57421875" style="133" customWidth="1"/>
    <col min="3" max="3" width="12.00390625" style="133" customWidth="1"/>
    <col min="4" max="4" width="7.140625" style="133" customWidth="1"/>
    <col min="5" max="5" width="5.8515625" style="133" customWidth="1"/>
    <col min="6" max="30" width="2.421875" style="133" customWidth="1"/>
    <col min="31" max="56" width="2.421875" style="0" customWidth="1"/>
    <col min="57" max="58" width="3.00390625" style="0" customWidth="1"/>
    <col min="59" max="63" width="2.421875" style="0" customWidth="1"/>
    <col min="64" max="64" width="8.421875" style="0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33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820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0" s="169" customFormat="1" ht="11.2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</row>
    <row r="8" spans="1:64" s="128" customFormat="1" ht="16.5" customHeight="1">
      <c r="A8" s="485" t="s">
        <v>4</v>
      </c>
      <c r="B8" s="486"/>
      <c r="C8" s="486"/>
      <c r="D8" s="486"/>
      <c r="E8" s="48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33" customFormat="1" ht="68.25" customHeight="1">
      <c r="A9" s="442" t="s">
        <v>4</v>
      </c>
      <c r="B9" s="443" t="s">
        <v>5</v>
      </c>
      <c r="C9" s="443" t="s">
        <v>6</v>
      </c>
      <c r="D9" s="444"/>
      <c r="E9" s="445" t="s">
        <v>7</v>
      </c>
      <c r="F9" s="441" t="s">
        <v>12</v>
      </c>
      <c r="G9" s="441" t="s">
        <v>22</v>
      </c>
      <c r="H9" s="441" t="s">
        <v>196</v>
      </c>
      <c r="I9" s="441" t="s">
        <v>693</v>
      </c>
      <c r="J9" s="441" t="s">
        <v>20</v>
      </c>
      <c r="K9" s="441" t="s">
        <v>222</v>
      </c>
      <c r="L9" s="441" t="s">
        <v>685</v>
      </c>
      <c r="M9" s="441" t="s">
        <v>696</v>
      </c>
      <c r="N9" s="441" t="s">
        <v>40</v>
      </c>
      <c r="O9" s="441" t="s">
        <v>684</v>
      </c>
      <c r="P9" s="441" t="s">
        <v>711</v>
      </c>
      <c r="Q9" s="441" t="s">
        <v>707</v>
      </c>
      <c r="R9" s="441" t="s">
        <v>819</v>
      </c>
      <c r="S9" s="441" t="s">
        <v>208</v>
      </c>
      <c r="T9" s="441" t="s">
        <v>296</v>
      </c>
      <c r="U9" s="441" t="s">
        <v>709</v>
      </c>
      <c r="V9" s="441" t="s">
        <v>690</v>
      </c>
      <c r="W9" s="441" t="s">
        <v>198</v>
      </c>
      <c r="X9" s="441" t="s">
        <v>42</v>
      </c>
      <c r="Y9" s="441" t="s">
        <v>698</v>
      </c>
      <c r="Z9" s="441" t="s">
        <v>680</v>
      </c>
      <c r="AA9" s="441" t="s">
        <v>818</v>
      </c>
      <c r="AB9" s="441" t="s">
        <v>288</v>
      </c>
      <c r="AC9" s="441" t="s">
        <v>817</v>
      </c>
      <c r="AD9" s="441" t="s">
        <v>191</v>
      </c>
      <c r="AE9" s="441" t="s">
        <v>133</v>
      </c>
      <c r="AF9" s="441" t="s">
        <v>688</v>
      </c>
      <c r="AG9" s="441" t="s">
        <v>189</v>
      </c>
      <c r="AH9" s="441" t="s">
        <v>687</v>
      </c>
      <c r="AI9" s="441" t="s">
        <v>816</v>
      </c>
      <c r="AJ9" s="441" t="s">
        <v>203</v>
      </c>
      <c r="AK9" s="441" t="s">
        <v>214</v>
      </c>
      <c r="AL9" s="441" t="s">
        <v>207</v>
      </c>
      <c r="AM9" s="441" t="s">
        <v>29</v>
      </c>
      <c r="AN9" s="441" t="s">
        <v>33</v>
      </c>
      <c r="AO9" s="441" t="s">
        <v>815</v>
      </c>
      <c r="AP9" s="441" t="s">
        <v>9</v>
      </c>
      <c r="AQ9" s="441" t="s">
        <v>197</v>
      </c>
      <c r="AR9" s="441" t="s">
        <v>706</v>
      </c>
      <c r="AS9" s="441" t="s">
        <v>708</v>
      </c>
      <c r="AT9" s="441" t="s">
        <v>689</v>
      </c>
      <c r="AU9" s="441" t="s">
        <v>814</v>
      </c>
      <c r="AV9" s="441" t="s">
        <v>681</v>
      </c>
      <c r="AW9" s="441" t="s">
        <v>16</v>
      </c>
      <c r="AX9" s="441" t="s">
        <v>291</v>
      </c>
      <c r="AY9" s="441" t="s">
        <v>677</v>
      </c>
      <c r="AZ9" s="441" t="s">
        <v>705</v>
      </c>
      <c r="BA9" s="477" t="s">
        <v>57</v>
      </c>
      <c r="BB9" s="439"/>
      <c r="BC9" s="440"/>
      <c r="BD9" s="441" t="s">
        <v>58</v>
      </c>
      <c r="BE9" s="441" t="s">
        <v>59</v>
      </c>
      <c r="BF9" s="441" t="s">
        <v>60</v>
      </c>
      <c r="BG9" s="441" t="s">
        <v>61</v>
      </c>
      <c r="BH9" s="441" t="s">
        <v>62</v>
      </c>
      <c r="BI9" s="441" t="s">
        <v>63</v>
      </c>
      <c r="BJ9" s="441" t="s">
        <v>64</v>
      </c>
      <c r="BK9" s="441" t="s">
        <v>132</v>
      </c>
      <c r="BL9" s="454" t="s">
        <v>65</v>
      </c>
    </row>
    <row r="10" spans="1:64" s="133" customFormat="1" ht="144" customHeight="1">
      <c r="A10" s="369"/>
      <c r="B10" s="371"/>
      <c r="C10" s="371"/>
      <c r="D10" s="373"/>
      <c r="E10" s="375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143" t="s">
        <v>188</v>
      </c>
      <c r="BB10" s="143" t="s">
        <v>703</v>
      </c>
      <c r="BC10" s="143" t="s">
        <v>704</v>
      </c>
      <c r="BD10" s="363"/>
      <c r="BE10" s="364"/>
      <c r="BF10" s="364"/>
      <c r="BG10" s="363"/>
      <c r="BH10" s="363"/>
      <c r="BI10" s="363"/>
      <c r="BJ10" s="363"/>
      <c r="BK10" s="363"/>
      <c r="BL10" s="358"/>
    </row>
    <row r="11" spans="1:64" s="133" customFormat="1" ht="14.25" customHeight="1">
      <c r="A11" s="370"/>
      <c r="B11" s="372"/>
      <c r="C11" s="372"/>
      <c r="D11" s="374"/>
      <c r="E11" s="376"/>
      <c r="F11" s="142">
        <v>2</v>
      </c>
      <c r="G11" s="142">
        <v>3</v>
      </c>
      <c r="H11" s="142">
        <v>3</v>
      </c>
      <c r="I11" s="142">
        <v>3</v>
      </c>
      <c r="J11" s="142">
        <v>6</v>
      </c>
      <c r="K11" s="142">
        <v>3</v>
      </c>
      <c r="L11" s="142">
        <v>2</v>
      </c>
      <c r="M11" s="142">
        <v>2</v>
      </c>
      <c r="N11" s="142">
        <v>3</v>
      </c>
      <c r="O11" s="142">
        <v>3</v>
      </c>
      <c r="P11" s="142">
        <v>3</v>
      </c>
      <c r="Q11" s="142">
        <v>4</v>
      </c>
      <c r="R11" s="142">
        <v>3</v>
      </c>
      <c r="S11" s="142">
        <v>2</v>
      </c>
      <c r="T11" s="142">
        <v>3</v>
      </c>
      <c r="U11" s="142">
        <v>3</v>
      </c>
      <c r="V11" s="142">
        <v>2</v>
      </c>
      <c r="W11" s="142">
        <v>2</v>
      </c>
      <c r="X11" s="142">
        <v>3</v>
      </c>
      <c r="Y11" s="142">
        <v>2</v>
      </c>
      <c r="Z11" s="142">
        <v>3</v>
      </c>
      <c r="AA11" s="142">
        <v>3</v>
      </c>
      <c r="AB11" s="142">
        <v>2</v>
      </c>
      <c r="AC11" s="142">
        <v>2</v>
      </c>
      <c r="AD11" s="142">
        <v>2</v>
      </c>
      <c r="AE11" s="142">
        <v>2</v>
      </c>
      <c r="AF11" s="142">
        <v>4</v>
      </c>
      <c r="AG11" s="142">
        <v>2</v>
      </c>
      <c r="AH11" s="142">
        <v>2</v>
      </c>
      <c r="AI11" s="142">
        <v>2</v>
      </c>
      <c r="AJ11" s="142">
        <v>2</v>
      </c>
      <c r="AK11" s="142">
        <v>3</v>
      </c>
      <c r="AL11" s="142">
        <v>3</v>
      </c>
      <c r="AM11" s="142">
        <v>2</v>
      </c>
      <c r="AN11" s="142">
        <v>2</v>
      </c>
      <c r="AO11" s="142">
        <v>2</v>
      </c>
      <c r="AP11" s="142">
        <v>2</v>
      </c>
      <c r="AQ11" s="142">
        <v>2</v>
      </c>
      <c r="AR11" s="142">
        <v>3</v>
      </c>
      <c r="AS11" s="142">
        <v>3</v>
      </c>
      <c r="AT11" s="142">
        <v>3</v>
      </c>
      <c r="AU11" s="142">
        <v>3</v>
      </c>
      <c r="AV11" s="142">
        <v>3</v>
      </c>
      <c r="AW11" s="142">
        <v>3</v>
      </c>
      <c r="AX11" s="142">
        <v>2</v>
      </c>
      <c r="AY11" s="142">
        <v>3</v>
      </c>
      <c r="AZ11" s="142">
        <v>2</v>
      </c>
      <c r="BA11" s="140">
        <v>6</v>
      </c>
      <c r="BB11" s="140">
        <v>3</v>
      </c>
      <c r="BC11" s="140">
        <v>3</v>
      </c>
      <c r="BD11" s="364"/>
      <c r="BF11" s="142">
        <v>130</v>
      </c>
      <c r="BG11" s="364"/>
      <c r="BH11" s="364"/>
      <c r="BI11" s="364"/>
      <c r="BJ11" s="364"/>
      <c r="BK11" s="364"/>
      <c r="BL11" s="359"/>
    </row>
    <row r="12" spans="1:65" s="144" customFormat="1" ht="24" customHeight="1">
      <c r="A12" s="140">
        <v>1</v>
      </c>
      <c r="B12" s="138" t="s">
        <v>813</v>
      </c>
      <c r="C12" s="136" t="s">
        <v>812</v>
      </c>
      <c r="D12" s="139" t="s">
        <v>363</v>
      </c>
      <c r="E12" s="138" t="s">
        <v>811</v>
      </c>
      <c r="F12" s="137">
        <v>1</v>
      </c>
      <c r="G12" s="137">
        <v>3</v>
      </c>
      <c r="H12" s="137">
        <v>1.5</v>
      </c>
      <c r="I12" s="137">
        <v>3</v>
      </c>
      <c r="J12" s="137">
        <v>4</v>
      </c>
      <c r="K12" s="137">
        <v>1</v>
      </c>
      <c r="L12" s="137">
        <v>1.5</v>
      </c>
      <c r="M12" s="137">
        <v>1</v>
      </c>
      <c r="N12" s="137">
        <v>1</v>
      </c>
      <c r="O12" s="137">
        <v>1.5</v>
      </c>
      <c r="P12" s="137">
        <v>2</v>
      </c>
      <c r="Q12" s="137">
        <v>3.5</v>
      </c>
      <c r="R12" s="137">
        <v>2</v>
      </c>
      <c r="S12" s="137">
        <v>1</v>
      </c>
      <c r="T12" s="137">
        <v>1</v>
      </c>
      <c r="U12" s="137">
        <v>1.5</v>
      </c>
      <c r="V12" s="137">
        <v>3</v>
      </c>
      <c r="W12" s="137">
        <v>1.5</v>
      </c>
      <c r="X12" s="137">
        <v>1</v>
      </c>
      <c r="Y12" s="137">
        <v>2.5</v>
      </c>
      <c r="Z12" s="137">
        <v>3.5</v>
      </c>
      <c r="AA12" s="137">
        <v>3.5</v>
      </c>
      <c r="AB12" s="137">
        <v>2</v>
      </c>
      <c r="AC12" s="137">
        <v>2</v>
      </c>
      <c r="AD12" s="137">
        <v>1</v>
      </c>
      <c r="AE12" s="137">
        <v>3</v>
      </c>
      <c r="AF12" s="137">
        <v>4</v>
      </c>
      <c r="AG12" s="137">
        <v>2</v>
      </c>
      <c r="AH12" s="137">
        <v>1</v>
      </c>
      <c r="AI12" s="137">
        <v>1</v>
      </c>
      <c r="AJ12" s="137">
        <v>2</v>
      </c>
      <c r="AK12" s="137">
        <v>2</v>
      </c>
      <c r="AL12" s="137">
        <v>2</v>
      </c>
      <c r="AM12" s="137">
        <v>2</v>
      </c>
      <c r="AN12" s="137">
        <v>1</v>
      </c>
      <c r="AO12" s="137">
        <v>2.5</v>
      </c>
      <c r="AP12" s="137">
        <v>1</v>
      </c>
      <c r="AQ12" s="137">
        <v>1.5</v>
      </c>
      <c r="AR12" s="137">
        <v>1</v>
      </c>
      <c r="AS12" s="137">
        <v>1.5</v>
      </c>
      <c r="AT12" s="137">
        <v>3</v>
      </c>
      <c r="AU12" s="137">
        <v>3.5</v>
      </c>
      <c r="AV12" s="137">
        <v>3</v>
      </c>
      <c r="AW12" s="137">
        <v>1.5</v>
      </c>
      <c r="AX12" s="137">
        <v>3.5</v>
      </c>
      <c r="AY12" s="137">
        <v>2</v>
      </c>
      <c r="AZ12" s="137">
        <v>3</v>
      </c>
      <c r="BA12" s="137" t="s">
        <v>73</v>
      </c>
      <c r="BB12" s="137">
        <v>4</v>
      </c>
      <c r="BC12" s="137">
        <v>4</v>
      </c>
      <c r="BD12" s="136">
        <v>36.92307692307692</v>
      </c>
      <c r="BE12" s="136" t="s">
        <v>280</v>
      </c>
      <c r="BF12" s="156" t="s">
        <v>772</v>
      </c>
      <c r="BG12" s="135" t="s">
        <v>76</v>
      </c>
      <c r="BH12" s="135" t="s">
        <v>76</v>
      </c>
      <c r="BI12" s="135" t="s">
        <v>76</v>
      </c>
      <c r="BJ12" s="135" t="s">
        <v>76</v>
      </c>
      <c r="BK12" s="135" t="s">
        <v>76</v>
      </c>
      <c r="BL12" s="216" t="s">
        <v>101</v>
      </c>
      <c r="BM12" s="215"/>
    </row>
    <row r="13" spans="1:9" s="133" customFormat="1" ht="9" customHeight="1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54" ht="12.75">
      <c r="A14" s="213" t="s">
        <v>78</v>
      </c>
      <c r="C14" s="490" t="s">
        <v>435</v>
      </c>
      <c r="D14" s="490"/>
      <c r="H14" s="212" t="s">
        <v>389</v>
      </c>
      <c r="T14" s="212" t="s">
        <v>79</v>
      </c>
      <c r="AB14" s="212" t="s">
        <v>100</v>
      </c>
      <c r="AJ14" s="212"/>
      <c r="AT14" s="491" t="s">
        <v>434</v>
      </c>
      <c r="AU14" s="492"/>
      <c r="AV14" s="492"/>
      <c r="AW14" s="492"/>
      <c r="AX14" s="492"/>
      <c r="AY14" s="492"/>
      <c r="AZ14" s="492"/>
      <c r="BA14" s="492"/>
      <c r="BB14" s="492"/>
    </row>
    <row r="15" spans="3:4" ht="12.75">
      <c r="C15" s="490" t="s">
        <v>87</v>
      </c>
      <c r="D15" s="490"/>
    </row>
    <row r="16" spans="45:61" ht="15.75">
      <c r="AS16" s="357" t="s">
        <v>91</v>
      </c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</row>
    <row r="17" spans="1:61" ht="15.75" customHeight="1">
      <c r="A17" s="357" t="s">
        <v>668</v>
      </c>
      <c r="B17" s="357"/>
      <c r="C17" s="357"/>
      <c r="D17" s="357"/>
      <c r="E17" s="357"/>
      <c r="F17" s="357"/>
      <c r="G17" s="357"/>
      <c r="H17" s="357"/>
      <c r="I17" s="357"/>
      <c r="J17" s="357"/>
      <c r="K17" s="493" t="s">
        <v>88</v>
      </c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4" t="s">
        <v>667</v>
      </c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357" t="s">
        <v>81</v>
      </c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</row>
    <row r="18" spans="1:61" ht="15.75" customHeight="1">
      <c r="A18" s="438" t="s">
        <v>666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93" t="s">
        <v>89</v>
      </c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09"/>
    </row>
    <row r="19" spans="1:61" ht="12.75" customHeight="1">
      <c r="A19" s="208"/>
      <c r="B19" s="208"/>
      <c r="C19" s="208"/>
      <c r="D19" s="208"/>
      <c r="E19" s="205"/>
      <c r="F19" s="205"/>
      <c r="G19" s="205"/>
      <c r="H19" s="205"/>
      <c r="I19" s="205"/>
      <c r="J19" s="205"/>
      <c r="K19" s="205"/>
      <c r="L19" s="205"/>
      <c r="M19" s="207"/>
      <c r="N19" s="207"/>
      <c r="O19" s="207"/>
      <c r="P19" s="207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</row>
    <row r="20" spans="1:61" ht="12.75" customHeight="1">
      <c r="A20" s="208"/>
      <c r="B20" s="208"/>
      <c r="C20" s="208"/>
      <c r="D20" s="208"/>
      <c r="E20" s="205"/>
      <c r="F20" s="205"/>
      <c r="G20" s="205"/>
      <c r="H20" s="205"/>
      <c r="I20" s="205"/>
      <c r="J20" s="205"/>
      <c r="K20" s="205"/>
      <c r="L20" s="205"/>
      <c r="M20" s="207"/>
      <c r="N20" s="207"/>
      <c r="O20" s="207"/>
      <c r="P20" s="207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</row>
    <row r="21" spans="1:61" ht="12.75" customHeight="1">
      <c r="A21" s="208"/>
      <c r="B21" s="208"/>
      <c r="C21" s="208"/>
      <c r="D21" s="208"/>
      <c r="E21" s="205"/>
      <c r="F21" s="205"/>
      <c r="G21" s="205"/>
      <c r="H21" s="205"/>
      <c r="I21" s="205"/>
      <c r="J21" s="205"/>
      <c r="K21" s="205"/>
      <c r="L21" s="205"/>
      <c r="M21" s="207"/>
      <c r="N21" s="207"/>
      <c r="O21" s="207"/>
      <c r="P21" s="207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</row>
    <row r="22" spans="1:61" ht="12.75" customHeight="1">
      <c r="A22" s="208"/>
      <c r="B22" s="208"/>
      <c r="C22" s="208"/>
      <c r="D22" s="208"/>
      <c r="E22" s="205"/>
      <c r="F22" s="205"/>
      <c r="G22" s="205"/>
      <c r="H22" s="205"/>
      <c r="I22" s="205"/>
      <c r="J22" s="205"/>
      <c r="K22" s="205"/>
      <c r="L22" s="205"/>
      <c r="M22" s="207"/>
      <c r="N22" s="207"/>
      <c r="O22" s="207"/>
      <c r="P22" s="207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6.5" customHeight="1">
      <c r="A24" s="488" t="s">
        <v>96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9" t="s">
        <v>90</v>
      </c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S24" s="488" t="s">
        <v>665</v>
      </c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</row>
  </sheetData>
  <sheetProtection/>
  <mergeCells count="81">
    <mergeCell ref="AB17:AR18"/>
    <mergeCell ref="AS17:BI17"/>
    <mergeCell ref="A18:J18"/>
    <mergeCell ref="A6:BL6"/>
    <mergeCell ref="AV9:AV10"/>
    <mergeCell ref="C14:D14"/>
    <mergeCell ref="AT14:BB14"/>
    <mergeCell ref="BD9:BD11"/>
    <mergeCell ref="K18:AA18"/>
    <mergeCell ref="C15:D15"/>
    <mergeCell ref="P2:BL2"/>
    <mergeCell ref="P3:BL3"/>
    <mergeCell ref="AS16:BI16"/>
    <mergeCell ref="A17:J17"/>
    <mergeCell ref="K17:AA17"/>
    <mergeCell ref="BE9:BE10"/>
    <mergeCell ref="AZ9:AZ10"/>
    <mergeCell ref="AY9:AY10"/>
    <mergeCell ref="AX9:AX10"/>
    <mergeCell ref="AW9:AW10"/>
    <mergeCell ref="A24:J24"/>
    <mergeCell ref="K24:AA24"/>
    <mergeCell ref="AS24:BI24"/>
    <mergeCell ref="AQ9:AQ10"/>
    <mergeCell ref="BF9:BF10"/>
    <mergeCell ref="AN9:AN10"/>
    <mergeCell ref="AM9:AM10"/>
    <mergeCell ref="V9:V10"/>
    <mergeCell ref="U9:U10"/>
    <mergeCell ref="AK9:AK10"/>
    <mergeCell ref="AU9:AU10"/>
    <mergeCell ref="AT9:AT10"/>
    <mergeCell ref="AS9:AS10"/>
    <mergeCell ref="AR9:AR10"/>
    <mergeCell ref="AC9:AC10"/>
    <mergeCell ref="Y9:Y10"/>
    <mergeCell ref="AJ9:AJ10"/>
    <mergeCell ref="AF9:AF10"/>
    <mergeCell ref="AP9:AP10"/>
    <mergeCell ref="AE9:AE10"/>
    <mergeCell ref="AO9:AO10"/>
    <mergeCell ref="AI9:AI10"/>
    <mergeCell ref="AH9:AH10"/>
    <mergeCell ref="AG9:AG10"/>
    <mergeCell ref="BL9:BL11"/>
    <mergeCell ref="S9:S10"/>
    <mergeCell ref="BK9:BK11"/>
    <mergeCell ref="R9:R10"/>
    <mergeCell ref="BJ9:BJ11"/>
    <mergeCell ref="BI9:BI11"/>
    <mergeCell ref="BH9:BH11"/>
    <mergeCell ref="BG9:BG11"/>
    <mergeCell ref="BA9:BC9"/>
    <mergeCell ref="AL9:AL10"/>
    <mergeCell ref="A2:O2"/>
    <mergeCell ref="C9:D11"/>
    <mergeCell ref="A3:O3"/>
    <mergeCell ref="K9:K10"/>
    <mergeCell ref="E9:E11"/>
    <mergeCell ref="J9:J10"/>
    <mergeCell ref="B9:B11"/>
    <mergeCell ref="A8:E8"/>
    <mergeCell ref="A5:BL5"/>
    <mergeCell ref="AB9:AB10"/>
    <mergeCell ref="G9:G10"/>
    <mergeCell ref="AA9:AA10"/>
    <mergeCell ref="AD9:AD10"/>
    <mergeCell ref="A9:A11"/>
    <mergeCell ref="L9:L10"/>
    <mergeCell ref="P9:P10"/>
    <mergeCell ref="Q9:Q10"/>
    <mergeCell ref="X9:X10"/>
    <mergeCell ref="F9:F10"/>
    <mergeCell ref="Z9:Z10"/>
    <mergeCell ref="N9:N10"/>
    <mergeCell ref="M9:M10"/>
    <mergeCell ref="W9:W10"/>
    <mergeCell ref="O9:O10"/>
    <mergeCell ref="I9:I10"/>
    <mergeCell ref="H9:H10"/>
    <mergeCell ref="T9:T10"/>
  </mergeCells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M24"/>
  <sheetViews>
    <sheetView zoomScaleSheetLayoutView="100" zoomScalePageLayoutView="0" workbookViewId="0" topLeftCell="A10">
      <selection activeCell="V12" sqref="V12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6" width="2.421875" style="0" customWidth="1"/>
    <col min="57" max="57" width="3.00390625" style="0" customWidth="1"/>
    <col min="58" max="58" width="3.421875" style="0" customWidth="1"/>
    <col min="59" max="63" width="2.421875" style="0" customWidth="1"/>
    <col min="64" max="64" width="7.8515625" style="0" customWidth="1"/>
    <col min="65" max="65" width="10.57421875" style="0" bestFit="1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08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824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0" s="128" customFormat="1" ht="9.7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4" s="128" customFormat="1" ht="16.5" customHeight="1">
      <c r="A8" s="497" t="s">
        <v>4</v>
      </c>
      <c r="B8" s="497"/>
      <c r="C8" s="497"/>
      <c r="D8" s="497"/>
      <c r="E8" s="49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08" customFormat="1" ht="68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12</v>
      </c>
      <c r="G9" s="447" t="s">
        <v>22</v>
      </c>
      <c r="H9" s="447" t="s">
        <v>196</v>
      </c>
      <c r="I9" s="447" t="s">
        <v>693</v>
      </c>
      <c r="J9" s="447" t="s">
        <v>20</v>
      </c>
      <c r="K9" s="447" t="s">
        <v>222</v>
      </c>
      <c r="L9" s="447" t="s">
        <v>685</v>
      </c>
      <c r="M9" s="447" t="s">
        <v>696</v>
      </c>
      <c r="N9" s="447" t="s">
        <v>40</v>
      </c>
      <c r="O9" s="447" t="s">
        <v>684</v>
      </c>
      <c r="P9" s="447" t="s">
        <v>711</v>
      </c>
      <c r="Q9" s="447" t="s">
        <v>707</v>
      </c>
      <c r="R9" s="447" t="s">
        <v>819</v>
      </c>
      <c r="S9" s="447" t="s">
        <v>208</v>
      </c>
      <c r="T9" s="447" t="s">
        <v>296</v>
      </c>
      <c r="U9" s="447" t="s">
        <v>709</v>
      </c>
      <c r="V9" s="447" t="s">
        <v>690</v>
      </c>
      <c r="W9" s="447" t="s">
        <v>198</v>
      </c>
      <c r="X9" s="447" t="s">
        <v>42</v>
      </c>
      <c r="Y9" s="447" t="s">
        <v>698</v>
      </c>
      <c r="Z9" s="447" t="s">
        <v>680</v>
      </c>
      <c r="AA9" s="447" t="s">
        <v>818</v>
      </c>
      <c r="AB9" s="447" t="s">
        <v>288</v>
      </c>
      <c r="AC9" s="447" t="s">
        <v>817</v>
      </c>
      <c r="AD9" s="447" t="s">
        <v>191</v>
      </c>
      <c r="AE9" s="447" t="s">
        <v>133</v>
      </c>
      <c r="AF9" s="447" t="s">
        <v>688</v>
      </c>
      <c r="AG9" s="447" t="s">
        <v>189</v>
      </c>
      <c r="AH9" s="447" t="s">
        <v>687</v>
      </c>
      <c r="AI9" s="447" t="s">
        <v>816</v>
      </c>
      <c r="AJ9" s="447" t="s">
        <v>203</v>
      </c>
      <c r="AK9" s="447" t="s">
        <v>214</v>
      </c>
      <c r="AL9" s="447" t="s">
        <v>207</v>
      </c>
      <c r="AM9" s="447" t="s">
        <v>29</v>
      </c>
      <c r="AN9" s="447" t="s">
        <v>33</v>
      </c>
      <c r="AO9" s="447" t="s">
        <v>815</v>
      </c>
      <c r="AP9" s="447" t="s">
        <v>9</v>
      </c>
      <c r="AQ9" s="447" t="s">
        <v>197</v>
      </c>
      <c r="AR9" s="447" t="s">
        <v>706</v>
      </c>
      <c r="AS9" s="447" t="s">
        <v>708</v>
      </c>
      <c r="AT9" s="447" t="s">
        <v>689</v>
      </c>
      <c r="AU9" s="447" t="s">
        <v>814</v>
      </c>
      <c r="AV9" s="447" t="s">
        <v>681</v>
      </c>
      <c r="AW9" s="447" t="s">
        <v>16</v>
      </c>
      <c r="AX9" s="447" t="s">
        <v>291</v>
      </c>
      <c r="AY9" s="447" t="s">
        <v>677</v>
      </c>
      <c r="AZ9" s="447" t="s">
        <v>705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</row>
    <row r="10" spans="1:64" s="108" customFormat="1" ht="138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703</v>
      </c>
      <c r="BC10" s="127" t="s">
        <v>704</v>
      </c>
      <c r="BD10" s="418"/>
      <c r="BE10" s="419"/>
      <c r="BF10" s="419"/>
      <c r="BG10" s="418"/>
      <c r="BH10" s="418"/>
      <c r="BI10" s="418"/>
      <c r="BJ10" s="418"/>
      <c r="BK10" s="418"/>
      <c r="BL10" s="455"/>
    </row>
    <row r="11" spans="1:64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3</v>
      </c>
      <c r="I11" s="126">
        <v>3</v>
      </c>
      <c r="J11" s="126">
        <v>6</v>
      </c>
      <c r="K11" s="126">
        <v>3</v>
      </c>
      <c r="L11" s="126">
        <v>2</v>
      </c>
      <c r="M11" s="126">
        <v>2</v>
      </c>
      <c r="N11" s="126">
        <v>3</v>
      </c>
      <c r="O11" s="126">
        <v>3</v>
      </c>
      <c r="P11" s="126">
        <v>3</v>
      </c>
      <c r="Q11" s="126">
        <v>4</v>
      </c>
      <c r="R11" s="126">
        <v>3</v>
      </c>
      <c r="S11" s="126">
        <v>2</v>
      </c>
      <c r="T11" s="126">
        <v>3</v>
      </c>
      <c r="U11" s="126">
        <v>3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2</v>
      </c>
      <c r="AD11" s="126">
        <v>2</v>
      </c>
      <c r="AE11" s="126">
        <v>2</v>
      </c>
      <c r="AF11" s="126">
        <v>4</v>
      </c>
      <c r="AG11" s="126">
        <v>2</v>
      </c>
      <c r="AH11" s="126">
        <v>2</v>
      </c>
      <c r="AI11" s="126">
        <v>2</v>
      </c>
      <c r="AJ11" s="126">
        <v>2</v>
      </c>
      <c r="AK11" s="126">
        <v>3</v>
      </c>
      <c r="AL11" s="126">
        <v>3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3</v>
      </c>
      <c r="AS11" s="126">
        <v>3</v>
      </c>
      <c r="AT11" s="126">
        <v>3</v>
      </c>
      <c r="AU11" s="126">
        <v>3</v>
      </c>
      <c r="AV11" s="126">
        <v>3</v>
      </c>
      <c r="AW11" s="126">
        <v>3</v>
      </c>
      <c r="AX11" s="126">
        <v>2</v>
      </c>
      <c r="AY11" s="126">
        <v>3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</row>
    <row r="12" spans="1:65" s="221" customFormat="1" ht="25.5" customHeight="1">
      <c r="A12" s="229">
        <v>1</v>
      </c>
      <c r="B12" s="227" t="s">
        <v>823</v>
      </c>
      <c r="C12" s="225" t="s">
        <v>822</v>
      </c>
      <c r="D12" s="228" t="s">
        <v>130</v>
      </c>
      <c r="E12" s="227" t="s">
        <v>821</v>
      </c>
      <c r="F12" s="226">
        <v>1.5</v>
      </c>
      <c r="G12" s="226">
        <v>2</v>
      </c>
      <c r="H12" s="226">
        <v>1</v>
      </c>
      <c r="I12" s="226">
        <v>2</v>
      </c>
      <c r="J12" s="226">
        <v>4</v>
      </c>
      <c r="K12" s="226">
        <v>1</v>
      </c>
      <c r="L12" s="226">
        <v>2</v>
      </c>
      <c r="M12" s="226">
        <v>2</v>
      </c>
      <c r="N12" s="226">
        <v>2</v>
      </c>
      <c r="O12" s="226">
        <v>1</v>
      </c>
      <c r="P12" s="226">
        <v>3</v>
      </c>
      <c r="Q12" s="226">
        <v>4</v>
      </c>
      <c r="R12" s="226">
        <v>1.5</v>
      </c>
      <c r="S12" s="226">
        <v>1</v>
      </c>
      <c r="T12" s="226">
        <v>1</v>
      </c>
      <c r="U12" s="226">
        <v>1</v>
      </c>
      <c r="V12" s="226">
        <v>3</v>
      </c>
      <c r="W12" s="226">
        <v>1</v>
      </c>
      <c r="X12" s="226">
        <v>2</v>
      </c>
      <c r="Y12" s="226">
        <v>3</v>
      </c>
      <c r="Z12" s="226">
        <v>3.5</v>
      </c>
      <c r="AA12" s="226">
        <v>4</v>
      </c>
      <c r="AB12" s="226">
        <v>2</v>
      </c>
      <c r="AC12" s="226">
        <v>3</v>
      </c>
      <c r="AD12" s="226">
        <v>2.5</v>
      </c>
      <c r="AE12" s="226">
        <v>3</v>
      </c>
      <c r="AF12" s="226">
        <v>4</v>
      </c>
      <c r="AG12" s="226">
        <v>3</v>
      </c>
      <c r="AH12" s="226">
        <v>1.5</v>
      </c>
      <c r="AI12" s="226">
        <v>3</v>
      </c>
      <c r="AJ12" s="226">
        <v>3</v>
      </c>
      <c r="AK12" s="226">
        <v>2</v>
      </c>
      <c r="AL12" s="226">
        <v>3</v>
      </c>
      <c r="AM12" s="226">
        <v>1</v>
      </c>
      <c r="AN12" s="226">
        <v>1</v>
      </c>
      <c r="AO12" s="226">
        <v>3</v>
      </c>
      <c r="AP12" s="226">
        <v>1</v>
      </c>
      <c r="AQ12" s="226">
        <v>2</v>
      </c>
      <c r="AR12" s="226">
        <v>2.5</v>
      </c>
      <c r="AS12" s="226">
        <v>2.5</v>
      </c>
      <c r="AT12" s="226">
        <v>2</v>
      </c>
      <c r="AU12" s="226">
        <v>2</v>
      </c>
      <c r="AV12" s="226">
        <v>2</v>
      </c>
      <c r="AW12" s="226">
        <v>1</v>
      </c>
      <c r="AX12" s="226">
        <v>1</v>
      </c>
      <c r="AY12" s="226">
        <v>2</v>
      </c>
      <c r="AZ12" s="226">
        <v>1.5</v>
      </c>
      <c r="BA12" s="226" t="s">
        <v>73</v>
      </c>
      <c r="BB12" s="226">
        <v>3</v>
      </c>
      <c r="BC12" s="226">
        <v>3</v>
      </c>
      <c r="BD12" s="225">
        <v>18.46153846153846</v>
      </c>
      <c r="BE12" s="225" t="s">
        <v>280</v>
      </c>
      <c r="BF12" s="225" t="s">
        <v>491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101</v>
      </c>
      <c r="BM12" s="222"/>
    </row>
    <row r="13" ht="10.5" customHeight="1"/>
    <row r="14" spans="1:52" ht="12.75">
      <c r="A14" s="114" t="s">
        <v>78</v>
      </c>
      <c r="C14" s="496" t="s">
        <v>435</v>
      </c>
      <c r="D14" s="496"/>
      <c r="H14" s="112" t="s">
        <v>389</v>
      </c>
      <c r="T14" s="112" t="s">
        <v>79</v>
      </c>
      <c r="AB14" s="491" t="s">
        <v>100</v>
      </c>
      <c r="AC14" s="491"/>
      <c r="AD14" s="491"/>
      <c r="AE14" s="491"/>
      <c r="AF14" s="491"/>
      <c r="AG14" s="491"/>
      <c r="AH14" s="491"/>
      <c r="AI14" s="491"/>
      <c r="AJ14" s="112"/>
      <c r="AT14" s="491" t="s">
        <v>434</v>
      </c>
      <c r="AU14" s="491"/>
      <c r="AV14" s="491"/>
      <c r="AW14" s="491"/>
      <c r="AX14" s="491"/>
      <c r="AY14" s="491"/>
      <c r="AZ14" s="491"/>
    </row>
    <row r="15" spans="3:4" ht="12.75">
      <c r="C15" s="496" t="s">
        <v>87</v>
      </c>
      <c r="D15" s="496"/>
    </row>
    <row r="16" spans="45:61" ht="15.75">
      <c r="AS16" s="357" t="s">
        <v>91</v>
      </c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</row>
    <row r="17" spans="1:61" ht="15.75" customHeight="1">
      <c r="A17" s="357" t="s">
        <v>668</v>
      </c>
      <c r="B17" s="357"/>
      <c r="C17" s="357"/>
      <c r="D17" s="357"/>
      <c r="E17" s="357"/>
      <c r="F17" s="357"/>
      <c r="G17" s="357"/>
      <c r="H17" s="357"/>
      <c r="I17" s="357"/>
      <c r="J17" s="357"/>
      <c r="K17" s="493" t="s">
        <v>88</v>
      </c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4" t="s">
        <v>667</v>
      </c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357" t="s">
        <v>81</v>
      </c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</row>
    <row r="18" spans="1:61" ht="15.75" customHeight="1">
      <c r="A18" s="438" t="s">
        <v>666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93" t="s">
        <v>89</v>
      </c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09"/>
    </row>
    <row r="19" spans="1:61" ht="12.75" customHeight="1">
      <c r="A19" s="208"/>
      <c r="B19" s="208"/>
      <c r="C19" s="208"/>
      <c r="D19" s="208"/>
      <c r="E19" s="205"/>
      <c r="F19" s="205"/>
      <c r="G19" s="205"/>
      <c r="H19" s="205"/>
      <c r="I19" s="205"/>
      <c r="J19" s="205"/>
      <c r="K19" s="205"/>
      <c r="L19" s="205"/>
      <c r="M19" s="207"/>
      <c r="N19" s="207"/>
      <c r="O19" s="207"/>
      <c r="P19" s="207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</row>
    <row r="20" spans="1:61" ht="12.75" customHeight="1">
      <c r="A20" s="208"/>
      <c r="B20" s="208"/>
      <c r="C20" s="208"/>
      <c r="D20" s="208"/>
      <c r="E20" s="205"/>
      <c r="F20" s="205"/>
      <c r="G20" s="205"/>
      <c r="H20" s="205"/>
      <c r="I20" s="205"/>
      <c r="J20" s="205"/>
      <c r="K20" s="205"/>
      <c r="L20" s="205"/>
      <c r="M20" s="207"/>
      <c r="N20" s="207"/>
      <c r="O20" s="207"/>
      <c r="P20" s="207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</row>
    <row r="21" spans="1:61" ht="12.75" customHeight="1">
      <c r="A21" s="208"/>
      <c r="B21" s="208"/>
      <c r="C21" s="208"/>
      <c r="D21" s="208"/>
      <c r="E21" s="205"/>
      <c r="F21" s="205"/>
      <c r="G21" s="205"/>
      <c r="H21" s="205"/>
      <c r="I21" s="205"/>
      <c r="J21" s="205"/>
      <c r="K21" s="205"/>
      <c r="L21" s="205"/>
      <c r="M21" s="207"/>
      <c r="N21" s="207"/>
      <c r="O21" s="207"/>
      <c r="P21" s="207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</row>
    <row r="22" spans="1:61" ht="12.75" customHeight="1">
      <c r="A22" s="208"/>
      <c r="B22" s="208"/>
      <c r="C22" s="208"/>
      <c r="D22" s="208"/>
      <c r="E22" s="205"/>
      <c r="F22" s="205"/>
      <c r="G22" s="205"/>
      <c r="H22" s="205"/>
      <c r="I22" s="205"/>
      <c r="J22" s="205"/>
      <c r="K22" s="205"/>
      <c r="L22" s="205"/>
      <c r="M22" s="207"/>
      <c r="N22" s="207"/>
      <c r="O22" s="207"/>
      <c r="P22" s="207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6.5" customHeight="1">
      <c r="A24" s="488" t="s">
        <v>96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9" t="s">
        <v>90</v>
      </c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S24" s="488" t="s">
        <v>665</v>
      </c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</row>
  </sheetData>
  <sheetProtection/>
  <mergeCells count="82">
    <mergeCell ref="H9:H10"/>
    <mergeCell ref="AB9:AB10"/>
    <mergeCell ref="G9:G10"/>
    <mergeCell ref="AA9:AA10"/>
    <mergeCell ref="F9:F10"/>
    <mergeCell ref="Z9:Z10"/>
    <mergeCell ref="BA9:BC9"/>
    <mergeCell ref="BD9:BD11"/>
    <mergeCell ref="A9:A11"/>
    <mergeCell ref="L9:L10"/>
    <mergeCell ref="X9:X10"/>
    <mergeCell ref="AJ9:AJ10"/>
    <mergeCell ref="AG9:AG10"/>
    <mergeCell ref="AF9:AF10"/>
    <mergeCell ref="M9:M10"/>
    <mergeCell ref="V9:V10"/>
    <mergeCell ref="A2:O2"/>
    <mergeCell ref="C9:D11"/>
    <mergeCell ref="A3:O3"/>
    <mergeCell ref="K9:K10"/>
    <mergeCell ref="E9:E11"/>
    <mergeCell ref="J9:J10"/>
    <mergeCell ref="N9:N10"/>
    <mergeCell ref="O9:O10"/>
    <mergeCell ref="B9:B11"/>
    <mergeCell ref="I9:I10"/>
    <mergeCell ref="BL9:BL11"/>
    <mergeCell ref="S9:S10"/>
    <mergeCell ref="BK9:BK11"/>
    <mergeCell ref="R9:R10"/>
    <mergeCell ref="BJ9:BJ11"/>
    <mergeCell ref="BI9:BI11"/>
    <mergeCell ref="BH9:BH11"/>
    <mergeCell ref="BG9:BG11"/>
    <mergeCell ref="AI9:AI10"/>
    <mergeCell ref="AH9:AH10"/>
    <mergeCell ref="T9:T10"/>
    <mergeCell ref="AP9:AP10"/>
    <mergeCell ref="AE9:AE10"/>
    <mergeCell ref="AD9:AD10"/>
    <mergeCell ref="AC9:AC10"/>
    <mergeCell ref="Y9:Y10"/>
    <mergeCell ref="P9:P10"/>
    <mergeCell ref="Q9:Q10"/>
    <mergeCell ref="AK9:AK10"/>
    <mergeCell ref="AV9:AV10"/>
    <mergeCell ref="AU9:AU10"/>
    <mergeCell ref="AT9:AT10"/>
    <mergeCell ref="AS9:AS10"/>
    <mergeCell ref="AR9:AR10"/>
    <mergeCell ref="W9:W10"/>
    <mergeCell ref="U9:U10"/>
    <mergeCell ref="P2:BL2"/>
    <mergeCell ref="P3:BL3"/>
    <mergeCell ref="C14:D14"/>
    <mergeCell ref="AQ9:AQ10"/>
    <mergeCell ref="BF9:BF10"/>
    <mergeCell ref="BE9:BE10"/>
    <mergeCell ref="AZ9:AZ10"/>
    <mergeCell ref="AY9:AY10"/>
    <mergeCell ref="AX9:AX10"/>
    <mergeCell ref="AW9:AW10"/>
    <mergeCell ref="AS17:BI17"/>
    <mergeCell ref="A18:J18"/>
    <mergeCell ref="K18:AA18"/>
    <mergeCell ref="A8:E8"/>
    <mergeCell ref="A5:BL5"/>
    <mergeCell ref="A6:BL6"/>
    <mergeCell ref="AO9:AO10"/>
    <mergeCell ref="AN9:AN10"/>
    <mergeCell ref="AM9:AM10"/>
    <mergeCell ref="AL9:AL10"/>
    <mergeCell ref="A24:J24"/>
    <mergeCell ref="K24:AA24"/>
    <mergeCell ref="AS24:BI24"/>
    <mergeCell ref="C15:D15"/>
    <mergeCell ref="AB14:AI14"/>
    <mergeCell ref="AT14:AZ14"/>
    <mergeCell ref="AS16:BI16"/>
    <mergeCell ref="A17:J17"/>
    <mergeCell ref="K17:AA17"/>
    <mergeCell ref="AB17:AR18"/>
  </mergeCells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BM28"/>
  <sheetViews>
    <sheetView zoomScaleSheetLayoutView="100" zoomScalePageLayoutView="0" workbookViewId="0" topLeftCell="A10">
      <selection activeCell="AC16" sqref="AC16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6" width="2.421875" style="0" customWidth="1"/>
    <col min="57" max="58" width="3.140625" style="0" customWidth="1"/>
    <col min="59" max="63" width="2.421875" style="0" customWidth="1"/>
    <col min="64" max="64" width="6.421875" style="0" customWidth="1"/>
    <col min="65" max="65" width="14.7109375" style="0" bestFit="1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08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846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0" s="128" customFormat="1" ht="9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4" s="128" customFormat="1" ht="16.5" customHeight="1">
      <c r="A8" s="497" t="s">
        <v>4</v>
      </c>
      <c r="B8" s="497"/>
      <c r="C8" s="497"/>
      <c r="D8" s="497"/>
      <c r="E8" s="49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08" customFormat="1" ht="68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12</v>
      </c>
      <c r="G9" s="447" t="s">
        <v>22</v>
      </c>
      <c r="H9" s="447" t="s">
        <v>196</v>
      </c>
      <c r="I9" s="447" t="s">
        <v>693</v>
      </c>
      <c r="J9" s="447" t="s">
        <v>20</v>
      </c>
      <c r="K9" s="447" t="s">
        <v>222</v>
      </c>
      <c r="L9" s="447" t="s">
        <v>685</v>
      </c>
      <c r="M9" s="447" t="s">
        <v>696</v>
      </c>
      <c r="N9" s="447" t="s">
        <v>40</v>
      </c>
      <c r="O9" s="447" t="s">
        <v>684</v>
      </c>
      <c r="P9" s="447" t="s">
        <v>711</v>
      </c>
      <c r="Q9" s="447" t="s">
        <v>707</v>
      </c>
      <c r="R9" s="447" t="s">
        <v>819</v>
      </c>
      <c r="S9" s="447" t="s">
        <v>208</v>
      </c>
      <c r="T9" s="447" t="s">
        <v>296</v>
      </c>
      <c r="U9" s="447" t="s">
        <v>709</v>
      </c>
      <c r="V9" s="447" t="s">
        <v>690</v>
      </c>
      <c r="W9" s="447" t="s">
        <v>198</v>
      </c>
      <c r="X9" s="447" t="s">
        <v>42</v>
      </c>
      <c r="Y9" s="447" t="s">
        <v>698</v>
      </c>
      <c r="Z9" s="447" t="s">
        <v>680</v>
      </c>
      <c r="AA9" s="447" t="s">
        <v>818</v>
      </c>
      <c r="AB9" s="447" t="s">
        <v>288</v>
      </c>
      <c r="AC9" s="447" t="s">
        <v>817</v>
      </c>
      <c r="AD9" s="447" t="s">
        <v>191</v>
      </c>
      <c r="AE9" s="447" t="s">
        <v>133</v>
      </c>
      <c r="AF9" s="447" t="s">
        <v>688</v>
      </c>
      <c r="AG9" s="447" t="s">
        <v>189</v>
      </c>
      <c r="AH9" s="447" t="s">
        <v>687</v>
      </c>
      <c r="AI9" s="447" t="s">
        <v>816</v>
      </c>
      <c r="AJ9" s="447" t="s">
        <v>203</v>
      </c>
      <c r="AK9" s="447" t="s">
        <v>214</v>
      </c>
      <c r="AL9" s="447" t="s">
        <v>207</v>
      </c>
      <c r="AM9" s="447" t="s">
        <v>29</v>
      </c>
      <c r="AN9" s="447" t="s">
        <v>33</v>
      </c>
      <c r="AO9" s="447" t="s">
        <v>815</v>
      </c>
      <c r="AP9" s="447" t="s">
        <v>9</v>
      </c>
      <c r="AQ9" s="447" t="s">
        <v>197</v>
      </c>
      <c r="AR9" s="447" t="s">
        <v>706</v>
      </c>
      <c r="AS9" s="447" t="s">
        <v>708</v>
      </c>
      <c r="AT9" s="447" t="s">
        <v>689</v>
      </c>
      <c r="AU9" s="447" t="s">
        <v>814</v>
      </c>
      <c r="AV9" s="447" t="s">
        <v>681</v>
      </c>
      <c r="AW9" s="447" t="s">
        <v>16</v>
      </c>
      <c r="AX9" s="447" t="s">
        <v>291</v>
      </c>
      <c r="AY9" s="447" t="s">
        <v>677</v>
      </c>
      <c r="AZ9" s="447" t="s">
        <v>705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</row>
    <row r="10" spans="1:64" s="108" customFormat="1" ht="162.7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703</v>
      </c>
      <c r="BC10" s="127" t="s">
        <v>704</v>
      </c>
      <c r="BD10" s="418"/>
      <c r="BE10" s="419"/>
      <c r="BF10" s="419"/>
      <c r="BG10" s="418"/>
      <c r="BH10" s="418"/>
      <c r="BI10" s="418"/>
      <c r="BJ10" s="418"/>
      <c r="BK10" s="418"/>
      <c r="BL10" s="455"/>
    </row>
    <row r="11" spans="1:64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3</v>
      </c>
      <c r="I11" s="126">
        <v>3</v>
      </c>
      <c r="J11" s="126">
        <v>6</v>
      </c>
      <c r="K11" s="126">
        <v>3</v>
      </c>
      <c r="L11" s="126">
        <v>2</v>
      </c>
      <c r="M11" s="126">
        <v>2</v>
      </c>
      <c r="N11" s="126">
        <v>3</v>
      </c>
      <c r="O11" s="126">
        <v>3</v>
      </c>
      <c r="P11" s="126">
        <v>3</v>
      </c>
      <c r="Q11" s="126">
        <v>4</v>
      </c>
      <c r="R11" s="126">
        <v>3</v>
      </c>
      <c r="S11" s="126">
        <v>2</v>
      </c>
      <c r="T11" s="126">
        <v>3</v>
      </c>
      <c r="U11" s="126">
        <v>3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2</v>
      </c>
      <c r="AD11" s="126">
        <v>2</v>
      </c>
      <c r="AE11" s="126">
        <v>2</v>
      </c>
      <c r="AF11" s="126">
        <v>4</v>
      </c>
      <c r="AG11" s="126">
        <v>2</v>
      </c>
      <c r="AH11" s="126">
        <v>2</v>
      </c>
      <c r="AI11" s="126">
        <v>2</v>
      </c>
      <c r="AJ11" s="126">
        <v>2</v>
      </c>
      <c r="AK11" s="126">
        <v>3</v>
      </c>
      <c r="AL11" s="126">
        <v>3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3</v>
      </c>
      <c r="AS11" s="126">
        <v>3</v>
      </c>
      <c r="AT11" s="126">
        <v>3</v>
      </c>
      <c r="AU11" s="126">
        <v>3</v>
      </c>
      <c r="AV11" s="126">
        <v>3</v>
      </c>
      <c r="AW11" s="126">
        <v>3</v>
      </c>
      <c r="AX11" s="126">
        <v>2</v>
      </c>
      <c r="AY11" s="126">
        <v>3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</row>
    <row r="12" spans="1:65" s="221" customFormat="1" ht="24.75" customHeight="1">
      <c r="A12" s="229">
        <v>1</v>
      </c>
      <c r="B12" s="227" t="s">
        <v>845</v>
      </c>
      <c r="C12" s="225" t="s">
        <v>844</v>
      </c>
      <c r="D12" s="228" t="s">
        <v>843</v>
      </c>
      <c r="E12" s="227" t="s">
        <v>842</v>
      </c>
      <c r="F12" s="226">
        <v>3</v>
      </c>
      <c r="G12" s="226">
        <v>2</v>
      </c>
      <c r="H12" s="226">
        <v>2</v>
      </c>
      <c r="I12" s="226">
        <v>2.5</v>
      </c>
      <c r="J12" s="226">
        <v>4</v>
      </c>
      <c r="K12" s="226">
        <v>2.5</v>
      </c>
      <c r="L12" s="226">
        <v>3.5</v>
      </c>
      <c r="M12" s="226">
        <v>4</v>
      </c>
      <c r="N12" s="226">
        <v>2</v>
      </c>
      <c r="O12" s="226">
        <v>2.5</v>
      </c>
      <c r="P12" s="226">
        <v>3</v>
      </c>
      <c r="Q12" s="226">
        <v>1.5</v>
      </c>
      <c r="R12" s="226">
        <v>3.5</v>
      </c>
      <c r="S12" s="226">
        <v>1.5</v>
      </c>
      <c r="T12" s="226">
        <v>1</v>
      </c>
      <c r="U12" s="226">
        <v>3</v>
      </c>
      <c r="V12" s="226">
        <v>3</v>
      </c>
      <c r="W12" s="226">
        <v>3</v>
      </c>
      <c r="X12" s="226">
        <v>2.5</v>
      </c>
      <c r="Y12" s="226">
        <v>3</v>
      </c>
      <c r="Z12" s="226">
        <v>4</v>
      </c>
      <c r="AA12" s="226">
        <v>4</v>
      </c>
      <c r="AB12" s="226">
        <v>3</v>
      </c>
      <c r="AC12" s="226">
        <v>4</v>
      </c>
      <c r="AD12" s="226">
        <v>2.5</v>
      </c>
      <c r="AE12" s="226">
        <v>2.5</v>
      </c>
      <c r="AF12" s="226">
        <v>4</v>
      </c>
      <c r="AG12" s="226">
        <v>3</v>
      </c>
      <c r="AH12" s="226">
        <v>3.5</v>
      </c>
      <c r="AI12" s="226">
        <v>2</v>
      </c>
      <c r="AJ12" s="226">
        <v>3</v>
      </c>
      <c r="AK12" s="226">
        <v>3.5</v>
      </c>
      <c r="AL12" s="226">
        <v>4</v>
      </c>
      <c r="AM12" s="226">
        <v>2</v>
      </c>
      <c r="AN12" s="226">
        <v>2</v>
      </c>
      <c r="AO12" s="226">
        <v>4</v>
      </c>
      <c r="AP12" s="226">
        <v>2</v>
      </c>
      <c r="AQ12" s="226">
        <v>2.5</v>
      </c>
      <c r="AR12" s="226">
        <v>3.5</v>
      </c>
      <c r="AS12" s="226">
        <v>3</v>
      </c>
      <c r="AT12" s="226">
        <v>2</v>
      </c>
      <c r="AU12" s="226">
        <v>3.5</v>
      </c>
      <c r="AV12" s="226">
        <v>2</v>
      </c>
      <c r="AW12" s="226">
        <v>3</v>
      </c>
      <c r="AX12" s="226">
        <v>2</v>
      </c>
      <c r="AY12" s="226">
        <v>3</v>
      </c>
      <c r="AZ12" s="226">
        <v>4</v>
      </c>
      <c r="BA12" s="226">
        <v>4</v>
      </c>
      <c r="BB12" s="226" t="s">
        <v>73</v>
      </c>
      <c r="BC12" s="226" t="s">
        <v>73</v>
      </c>
      <c r="BD12" s="225">
        <v>1.5384615384615385</v>
      </c>
      <c r="BE12" s="225" t="s">
        <v>280</v>
      </c>
      <c r="BF12" s="225" t="s">
        <v>347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77</v>
      </c>
      <c r="BM12" s="222">
        <f>SUMPRODUCT(F12:BC12,$F$11:$BC$11)/SUM(130)</f>
        <v>2.9384615384615387</v>
      </c>
    </row>
    <row r="13" spans="1:65" s="221" customFormat="1" ht="24.75" customHeight="1">
      <c r="A13" s="229">
        <v>2</v>
      </c>
      <c r="B13" s="227" t="s">
        <v>841</v>
      </c>
      <c r="C13" s="225" t="s">
        <v>840</v>
      </c>
      <c r="D13" s="228" t="s">
        <v>839</v>
      </c>
      <c r="E13" s="227" t="s">
        <v>838</v>
      </c>
      <c r="F13" s="226">
        <v>3</v>
      </c>
      <c r="G13" s="226">
        <v>1.5</v>
      </c>
      <c r="H13" s="226">
        <v>2</v>
      </c>
      <c r="I13" s="226">
        <v>3</v>
      </c>
      <c r="J13" s="226">
        <v>4</v>
      </c>
      <c r="K13" s="226">
        <v>2.5</v>
      </c>
      <c r="L13" s="226">
        <v>4</v>
      </c>
      <c r="M13" s="226">
        <v>3</v>
      </c>
      <c r="N13" s="226">
        <v>2</v>
      </c>
      <c r="O13" s="226">
        <v>3</v>
      </c>
      <c r="P13" s="226">
        <v>3</v>
      </c>
      <c r="Q13" s="226">
        <v>3.5</v>
      </c>
      <c r="R13" s="226">
        <v>4</v>
      </c>
      <c r="S13" s="226">
        <v>4</v>
      </c>
      <c r="T13" s="226">
        <v>1</v>
      </c>
      <c r="U13" s="226">
        <v>3.5</v>
      </c>
      <c r="V13" s="226">
        <v>3</v>
      </c>
      <c r="W13" s="226">
        <v>2.5</v>
      </c>
      <c r="X13" s="226">
        <v>2</v>
      </c>
      <c r="Y13" s="226">
        <v>3</v>
      </c>
      <c r="Z13" s="226">
        <v>3</v>
      </c>
      <c r="AA13" s="226">
        <v>4</v>
      </c>
      <c r="AB13" s="226">
        <v>3</v>
      </c>
      <c r="AC13" s="226">
        <v>3.5</v>
      </c>
      <c r="AD13" s="226">
        <v>2</v>
      </c>
      <c r="AE13" s="226">
        <v>3</v>
      </c>
      <c r="AF13" s="226">
        <v>4</v>
      </c>
      <c r="AG13" s="226">
        <v>2.5</v>
      </c>
      <c r="AH13" s="226">
        <v>4</v>
      </c>
      <c r="AI13" s="226">
        <v>2.5</v>
      </c>
      <c r="AJ13" s="226">
        <v>3</v>
      </c>
      <c r="AK13" s="226">
        <v>3</v>
      </c>
      <c r="AL13" s="226">
        <v>4</v>
      </c>
      <c r="AM13" s="226">
        <v>2</v>
      </c>
      <c r="AN13" s="226">
        <v>1.5</v>
      </c>
      <c r="AO13" s="226">
        <v>3.5</v>
      </c>
      <c r="AP13" s="226">
        <v>3</v>
      </c>
      <c r="AQ13" s="226">
        <v>2.5</v>
      </c>
      <c r="AR13" s="226">
        <v>3.5</v>
      </c>
      <c r="AS13" s="226">
        <v>4</v>
      </c>
      <c r="AT13" s="226">
        <v>3.5</v>
      </c>
      <c r="AU13" s="226">
        <v>4</v>
      </c>
      <c r="AV13" s="226">
        <v>3</v>
      </c>
      <c r="AW13" s="226">
        <v>2.5</v>
      </c>
      <c r="AX13" s="226">
        <v>1</v>
      </c>
      <c r="AY13" s="226">
        <v>4</v>
      </c>
      <c r="AZ13" s="226">
        <v>3.5</v>
      </c>
      <c r="BA13" s="226">
        <v>4</v>
      </c>
      <c r="BB13" s="226" t="s">
        <v>73</v>
      </c>
      <c r="BC13" s="226" t="s">
        <v>73</v>
      </c>
      <c r="BD13" s="225">
        <v>3.8461538461538463</v>
      </c>
      <c r="BE13" s="225" t="s">
        <v>280</v>
      </c>
      <c r="BF13" s="225" t="s">
        <v>837</v>
      </c>
      <c r="BG13" s="224" t="s">
        <v>76</v>
      </c>
      <c r="BH13" s="224" t="s">
        <v>76</v>
      </c>
      <c r="BI13" s="224" t="s">
        <v>76</v>
      </c>
      <c r="BJ13" s="224" t="s">
        <v>76</v>
      </c>
      <c r="BK13" s="224" t="s">
        <v>76</v>
      </c>
      <c r="BL13" s="223" t="s">
        <v>77</v>
      </c>
      <c r="BM13" s="222"/>
    </row>
    <row r="14" spans="1:65" s="221" customFormat="1" ht="24.75" customHeight="1">
      <c r="A14" s="229">
        <v>3</v>
      </c>
      <c r="B14" s="227" t="s">
        <v>836</v>
      </c>
      <c r="C14" s="225" t="s">
        <v>345</v>
      </c>
      <c r="D14" s="228" t="s">
        <v>284</v>
      </c>
      <c r="E14" s="227" t="s">
        <v>835</v>
      </c>
      <c r="F14" s="226">
        <v>2</v>
      </c>
      <c r="G14" s="226">
        <v>2</v>
      </c>
      <c r="H14" s="226">
        <v>2</v>
      </c>
      <c r="I14" s="226">
        <v>3</v>
      </c>
      <c r="J14" s="226">
        <v>4</v>
      </c>
      <c r="K14" s="226">
        <v>1.5</v>
      </c>
      <c r="L14" s="226">
        <v>2.5</v>
      </c>
      <c r="M14" s="226">
        <v>3.5</v>
      </c>
      <c r="N14" s="226">
        <v>2</v>
      </c>
      <c r="O14" s="226">
        <v>1.5</v>
      </c>
      <c r="P14" s="226">
        <v>3</v>
      </c>
      <c r="Q14" s="226">
        <v>1.5</v>
      </c>
      <c r="R14" s="226">
        <v>3.5</v>
      </c>
      <c r="S14" s="226">
        <v>2</v>
      </c>
      <c r="T14" s="226">
        <v>1.5</v>
      </c>
      <c r="U14" s="226">
        <v>3.5</v>
      </c>
      <c r="V14" s="226">
        <v>3</v>
      </c>
      <c r="W14" s="226">
        <v>2</v>
      </c>
      <c r="X14" s="226">
        <v>2</v>
      </c>
      <c r="Y14" s="226">
        <v>3</v>
      </c>
      <c r="Z14" s="226">
        <v>3</v>
      </c>
      <c r="AA14" s="226">
        <v>4</v>
      </c>
      <c r="AB14" s="226">
        <v>2</v>
      </c>
      <c r="AC14" s="226">
        <v>2.5</v>
      </c>
      <c r="AD14" s="226">
        <v>2.5</v>
      </c>
      <c r="AE14" s="226">
        <v>3</v>
      </c>
      <c r="AF14" s="226">
        <v>4</v>
      </c>
      <c r="AG14" s="226">
        <v>3</v>
      </c>
      <c r="AH14" s="226">
        <v>1.5</v>
      </c>
      <c r="AI14" s="226">
        <v>3</v>
      </c>
      <c r="AJ14" s="226">
        <v>3.5</v>
      </c>
      <c r="AK14" s="226">
        <v>2</v>
      </c>
      <c r="AL14" s="226">
        <v>2.5</v>
      </c>
      <c r="AM14" s="226">
        <v>1</v>
      </c>
      <c r="AN14" s="226">
        <v>1</v>
      </c>
      <c r="AO14" s="226">
        <v>3.5</v>
      </c>
      <c r="AP14" s="226">
        <v>2</v>
      </c>
      <c r="AQ14" s="226">
        <v>1.5</v>
      </c>
      <c r="AR14" s="226">
        <v>3.5</v>
      </c>
      <c r="AS14" s="226">
        <v>3.5</v>
      </c>
      <c r="AT14" s="226">
        <v>3</v>
      </c>
      <c r="AU14" s="226">
        <v>4</v>
      </c>
      <c r="AV14" s="226">
        <v>1.5</v>
      </c>
      <c r="AW14" s="226">
        <v>3</v>
      </c>
      <c r="AX14" s="226">
        <v>2</v>
      </c>
      <c r="AY14" s="226">
        <v>3.5</v>
      </c>
      <c r="AZ14" s="226">
        <v>4</v>
      </c>
      <c r="BA14" s="226">
        <v>4</v>
      </c>
      <c r="BB14" s="226" t="s">
        <v>73</v>
      </c>
      <c r="BC14" s="226" t="s">
        <v>73</v>
      </c>
      <c r="BD14" s="225">
        <v>9.23076923076923</v>
      </c>
      <c r="BE14" s="225" t="s">
        <v>280</v>
      </c>
      <c r="BF14" s="225" t="s">
        <v>571</v>
      </c>
      <c r="BG14" s="224" t="s">
        <v>76</v>
      </c>
      <c r="BH14" s="224" t="s">
        <v>76</v>
      </c>
      <c r="BI14" s="224" t="s">
        <v>76</v>
      </c>
      <c r="BJ14" s="224" t="s">
        <v>76</v>
      </c>
      <c r="BK14" s="224" t="s">
        <v>76</v>
      </c>
      <c r="BL14" s="223" t="s">
        <v>77</v>
      </c>
      <c r="BM14" s="222"/>
    </row>
    <row r="15" spans="1:65" s="221" customFormat="1" ht="24.75" customHeight="1">
      <c r="A15" s="229">
        <v>4</v>
      </c>
      <c r="B15" s="227" t="s">
        <v>834</v>
      </c>
      <c r="C15" s="225" t="s">
        <v>833</v>
      </c>
      <c r="D15" s="228" t="s">
        <v>284</v>
      </c>
      <c r="E15" s="227" t="s">
        <v>832</v>
      </c>
      <c r="F15" s="226">
        <v>2</v>
      </c>
      <c r="G15" s="226">
        <v>2</v>
      </c>
      <c r="H15" s="226">
        <v>3.5</v>
      </c>
      <c r="I15" s="226">
        <v>3.5</v>
      </c>
      <c r="J15" s="226">
        <v>4</v>
      </c>
      <c r="K15" s="226">
        <v>1.5</v>
      </c>
      <c r="L15" s="226">
        <v>3</v>
      </c>
      <c r="M15" s="226">
        <v>3.5</v>
      </c>
      <c r="N15" s="226">
        <v>1.5</v>
      </c>
      <c r="O15" s="226">
        <v>2</v>
      </c>
      <c r="P15" s="226">
        <v>3</v>
      </c>
      <c r="Q15" s="226">
        <v>1.5</v>
      </c>
      <c r="R15" s="226">
        <v>4</v>
      </c>
      <c r="S15" s="226">
        <v>1</v>
      </c>
      <c r="T15" s="226">
        <v>1</v>
      </c>
      <c r="U15" s="226">
        <v>3.5</v>
      </c>
      <c r="V15" s="226">
        <v>3</v>
      </c>
      <c r="W15" s="226">
        <v>3</v>
      </c>
      <c r="X15" s="226">
        <v>3</v>
      </c>
      <c r="Y15" s="226">
        <v>3</v>
      </c>
      <c r="Z15" s="226">
        <v>3.5</v>
      </c>
      <c r="AA15" s="226">
        <v>4</v>
      </c>
      <c r="AB15" s="226">
        <v>2</v>
      </c>
      <c r="AC15" s="226">
        <v>2</v>
      </c>
      <c r="AD15" s="226">
        <v>2.5</v>
      </c>
      <c r="AE15" s="226">
        <v>2</v>
      </c>
      <c r="AF15" s="226">
        <v>4</v>
      </c>
      <c r="AG15" s="226">
        <v>3.5</v>
      </c>
      <c r="AH15" s="226">
        <v>3</v>
      </c>
      <c r="AI15" s="226">
        <v>2.5</v>
      </c>
      <c r="AJ15" s="226">
        <v>3.5</v>
      </c>
      <c r="AK15" s="226">
        <v>2.5</v>
      </c>
      <c r="AL15" s="226">
        <v>3</v>
      </c>
      <c r="AM15" s="226">
        <v>1</v>
      </c>
      <c r="AN15" s="226">
        <v>1</v>
      </c>
      <c r="AO15" s="226">
        <v>3</v>
      </c>
      <c r="AP15" s="226">
        <v>2</v>
      </c>
      <c r="AQ15" s="226">
        <v>2.5</v>
      </c>
      <c r="AR15" s="226">
        <v>4</v>
      </c>
      <c r="AS15" s="226">
        <v>4</v>
      </c>
      <c r="AT15" s="226">
        <v>2.5</v>
      </c>
      <c r="AU15" s="226">
        <v>3.5</v>
      </c>
      <c r="AV15" s="226">
        <v>3.5</v>
      </c>
      <c r="AW15" s="226">
        <v>3</v>
      </c>
      <c r="AX15" s="226">
        <v>1</v>
      </c>
      <c r="AY15" s="226">
        <v>3</v>
      </c>
      <c r="AZ15" s="226">
        <v>3.5</v>
      </c>
      <c r="BA15" s="226">
        <v>4</v>
      </c>
      <c r="BB15" s="226" t="s">
        <v>73</v>
      </c>
      <c r="BC15" s="226" t="s">
        <v>73</v>
      </c>
      <c r="BD15" s="225">
        <v>5.384615384615385</v>
      </c>
      <c r="BE15" s="225" t="s">
        <v>280</v>
      </c>
      <c r="BF15" s="225" t="s">
        <v>831</v>
      </c>
      <c r="BG15" s="224" t="s">
        <v>76</v>
      </c>
      <c r="BH15" s="224" t="s">
        <v>76</v>
      </c>
      <c r="BI15" s="224" t="s">
        <v>76</v>
      </c>
      <c r="BJ15" s="224" t="s">
        <v>76</v>
      </c>
      <c r="BK15" s="224" t="s">
        <v>76</v>
      </c>
      <c r="BL15" s="223" t="s">
        <v>77</v>
      </c>
      <c r="BM15" s="222"/>
    </row>
    <row r="16" spans="1:65" s="221" customFormat="1" ht="24.75" customHeight="1">
      <c r="A16" s="229">
        <v>5</v>
      </c>
      <c r="B16" s="227" t="s">
        <v>830</v>
      </c>
      <c r="C16" s="225" t="s">
        <v>829</v>
      </c>
      <c r="D16" s="228" t="s">
        <v>828</v>
      </c>
      <c r="E16" s="227" t="s">
        <v>827</v>
      </c>
      <c r="F16" s="226">
        <v>1.5</v>
      </c>
      <c r="G16" s="226">
        <v>2</v>
      </c>
      <c r="H16" s="226">
        <v>2</v>
      </c>
      <c r="I16" s="226">
        <v>2.5</v>
      </c>
      <c r="J16" s="226">
        <v>4</v>
      </c>
      <c r="K16" s="226">
        <v>1.5</v>
      </c>
      <c r="L16" s="226">
        <v>3.5</v>
      </c>
      <c r="M16" s="226">
        <v>3</v>
      </c>
      <c r="N16" s="226">
        <v>2</v>
      </c>
      <c r="O16" s="226">
        <v>3.5</v>
      </c>
      <c r="P16" s="226">
        <v>3.5</v>
      </c>
      <c r="Q16" s="226">
        <v>2</v>
      </c>
      <c r="R16" s="226">
        <v>4</v>
      </c>
      <c r="S16" s="226">
        <v>2.5</v>
      </c>
      <c r="T16" s="226">
        <v>3.5</v>
      </c>
      <c r="U16" s="226">
        <v>3.5</v>
      </c>
      <c r="V16" s="226">
        <v>2</v>
      </c>
      <c r="W16" s="226">
        <v>1.5</v>
      </c>
      <c r="X16" s="226">
        <v>2.5</v>
      </c>
      <c r="Y16" s="226">
        <v>3</v>
      </c>
      <c r="Z16" s="226">
        <v>3</v>
      </c>
      <c r="AA16" s="226">
        <v>4</v>
      </c>
      <c r="AB16" s="226">
        <v>2</v>
      </c>
      <c r="AC16" s="226">
        <v>2</v>
      </c>
      <c r="AD16" s="226">
        <v>3</v>
      </c>
      <c r="AE16" s="226">
        <v>3</v>
      </c>
      <c r="AF16" s="226">
        <v>4</v>
      </c>
      <c r="AG16" s="226">
        <v>2</v>
      </c>
      <c r="AH16" s="226">
        <v>2.5</v>
      </c>
      <c r="AI16" s="226">
        <v>3</v>
      </c>
      <c r="AJ16" s="226">
        <v>2</v>
      </c>
      <c r="AK16" s="226">
        <v>3</v>
      </c>
      <c r="AL16" s="226">
        <v>2</v>
      </c>
      <c r="AM16" s="226">
        <v>1</v>
      </c>
      <c r="AN16" s="226">
        <v>2</v>
      </c>
      <c r="AO16" s="226">
        <v>3</v>
      </c>
      <c r="AP16" s="226">
        <v>1.5</v>
      </c>
      <c r="AQ16" s="226">
        <v>2.5</v>
      </c>
      <c r="AR16" s="226">
        <v>3.5</v>
      </c>
      <c r="AS16" s="226">
        <v>2.5</v>
      </c>
      <c r="AT16" s="226">
        <v>2</v>
      </c>
      <c r="AU16" s="226">
        <v>3.5</v>
      </c>
      <c r="AV16" s="226">
        <v>1.5</v>
      </c>
      <c r="AW16" s="226">
        <v>2.5</v>
      </c>
      <c r="AX16" s="226">
        <v>1</v>
      </c>
      <c r="AY16" s="226">
        <v>2</v>
      </c>
      <c r="AZ16" s="226">
        <v>4</v>
      </c>
      <c r="BA16" s="226">
        <v>4</v>
      </c>
      <c r="BB16" s="226" t="s">
        <v>73</v>
      </c>
      <c r="BC16" s="226" t="s">
        <v>73</v>
      </c>
      <c r="BD16" s="225">
        <v>16.153846153846153</v>
      </c>
      <c r="BE16" s="225" t="s">
        <v>280</v>
      </c>
      <c r="BF16" s="225" t="s">
        <v>571</v>
      </c>
      <c r="BG16" s="224" t="s">
        <v>76</v>
      </c>
      <c r="BH16" s="224" t="s">
        <v>76</v>
      </c>
      <c r="BI16" s="224" t="s">
        <v>76</v>
      </c>
      <c r="BJ16" s="224" t="s">
        <v>76</v>
      </c>
      <c r="BK16" s="224" t="s">
        <v>76</v>
      </c>
      <c r="BL16" s="223" t="s">
        <v>77</v>
      </c>
      <c r="BM16" s="222"/>
    </row>
    <row r="17" ht="8.25" customHeight="1"/>
    <row r="18" spans="1:46" ht="12.75">
      <c r="A18" s="114" t="s">
        <v>78</v>
      </c>
      <c r="C18" s="490" t="s">
        <v>826</v>
      </c>
      <c r="D18" s="490"/>
      <c r="H18" s="112" t="s">
        <v>389</v>
      </c>
      <c r="T18" s="112" t="s">
        <v>79</v>
      </c>
      <c r="AA18" s="491" t="s">
        <v>825</v>
      </c>
      <c r="AB18" s="491"/>
      <c r="AC18" s="491"/>
      <c r="AD18" s="491"/>
      <c r="AE18" s="491"/>
      <c r="AF18" s="491"/>
      <c r="AG18" s="491"/>
      <c r="AH18" s="491"/>
      <c r="AI18" s="491"/>
      <c r="AJ18" s="491"/>
      <c r="AT18" s="112" t="s">
        <v>80</v>
      </c>
    </row>
    <row r="19" spans="3:4" ht="12.75">
      <c r="C19" s="490" t="s">
        <v>87</v>
      </c>
      <c r="D19" s="490"/>
    </row>
    <row r="20" spans="45:61" ht="15.75">
      <c r="AS20" s="357" t="s">
        <v>91</v>
      </c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</row>
    <row r="21" spans="1:61" ht="15.75" customHeight="1">
      <c r="A21" s="357" t="s">
        <v>668</v>
      </c>
      <c r="B21" s="357"/>
      <c r="C21" s="357"/>
      <c r="D21" s="357"/>
      <c r="E21" s="357"/>
      <c r="F21" s="357"/>
      <c r="G21" s="357"/>
      <c r="H21" s="357"/>
      <c r="I21" s="357"/>
      <c r="J21" s="357"/>
      <c r="K21" s="493" t="s">
        <v>88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4" t="s">
        <v>667</v>
      </c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357" t="s">
        <v>81</v>
      </c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</row>
    <row r="22" spans="1:61" ht="15.75" customHeight="1">
      <c r="A22" s="438" t="s">
        <v>666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93" t="s">
        <v>89</v>
      </c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09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2.75" customHeight="1">
      <c r="A24" s="208"/>
      <c r="B24" s="208"/>
      <c r="C24" s="208"/>
      <c r="D24" s="208"/>
      <c r="E24" s="205"/>
      <c r="F24" s="205"/>
      <c r="G24" s="205"/>
      <c r="H24" s="205"/>
      <c r="I24" s="205"/>
      <c r="J24" s="205"/>
      <c r="K24" s="205"/>
      <c r="L24" s="205"/>
      <c r="M24" s="207"/>
      <c r="N24" s="207"/>
      <c r="O24" s="207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</row>
    <row r="25" spans="1:61" ht="12.75" customHeight="1">
      <c r="A25" s="208"/>
      <c r="B25" s="208"/>
      <c r="C25" s="208"/>
      <c r="D25" s="208"/>
      <c r="E25" s="205"/>
      <c r="F25" s="205"/>
      <c r="G25" s="205"/>
      <c r="H25" s="205"/>
      <c r="I25" s="205"/>
      <c r="J25" s="205"/>
      <c r="K25" s="205"/>
      <c r="L25" s="205"/>
      <c r="M25" s="207"/>
      <c r="N25" s="207"/>
      <c r="O25" s="207"/>
      <c r="P25" s="207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</row>
    <row r="26" spans="1:61" ht="12.75" customHeight="1">
      <c r="A26" s="208"/>
      <c r="B26" s="208"/>
      <c r="C26" s="208"/>
      <c r="D26" s="208"/>
      <c r="E26" s="205"/>
      <c r="F26" s="205"/>
      <c r="G26" s="205"/>
      <c r="H26" s="205"/>
      <c r="I26" s="205"/>
      <c r="J26" s="205"/>
      <c r="K26" s="205"/>
      <c r="L26" s="205"/>
      <c r="M26" s="207"/>
      <c r="N26" s="207"/>
      <c r="O26" s="207"/>
      <c r="P26" s="207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</row>
    <row r="27" spans="1:61" ht="12.75" customHeight="1">
      <c r="A27" s="208"/>
      <c r="B27" s="208"/>
      <c r="C27" s="208"/>
      <c r="D27" s="208"/>
      <c r="E27" s="205"/>
      <c r="F27" s="205"/>
      <c r="G27" s="205"/>
      <c r="H27" s="205"/>
      <c r="I27" s="205"/>
      <c r="J27" s="205"/>
      <c r="K27" s="205"/>
      <c r="L27" s="205"/>
      <c r="M27" s="207"/>
      <c r="N27" s="207"/>
      <c r="O27" s="207"/>
      <c r="P27" s="207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</row>
    <row r="28" spans="1:61" ht="16.5" customHeight="1">
      <c r="A28" s="488" t="s">
        <v>96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9" t="s">
        <v>90</v>
      </c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S28" s="488" t="s">
        <v>665</v>
      </c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</row>
  </sheetData>
  <sheetProtection/>
  <mergeCells count="81">
    <mergeCell ref="I9:I10"/>
    <mergeCell ref="H9:H10"/>
    <mergeCell ref="AB9:AB10"/>
    <mergeCell ref="G9:G10"/>
    <mergeCell ref="AA9:AA10"/>
    <mergeCell ref="F9:F10"/>
    <mergeCell ref="Z9:Z10"/>
    <mergeCell ref="N9:N10"/>
    <mergeCell ref="M9:M10"/>
    <mergeCell ref="W9:W10"/>
    <mergeCell ref="A9:A11"/>
    <mergeCell ref="L9:L10"/>
    <mergeCell ref="A2:O2"/>
    <mergeCell ref="C9:D11"/>
    <mergeCell ref="A3:O3"/>
    <mergeCell ref="K9:K10"/>
    <mergeCell ref="E9:E11"/>
    <mergeCell ref="J9:J10"/>
    <mergeCell ref="B9:B11"/>
    <mergeCell ref="O9:O10"/>
    <mergeCell ref="R9:R10"/>
    <mergeCell ref="BJ9:BJ11"/>
    <mergeCell ref="BI9:BI11"/>
    <mergeCell ref="BH9:BH11"/>
    <mergeCell ref="BG9:BG11"/>
    <mergeCell ref="BA9:BC9"/>
    <mergeCell ref="Y9:Y10"/>
    <mergeCell ref="X9:X10"/>
    <mergeCell ref="AO9:AO10"/>
    <mergeCell ref="AJ9:AJ10"/>
    <mergeCell ref="AU9:AU10"/>
    <mergeCell ref="BL9:BL11"/>
    <mergeCell ref="S9:S10"/>
    <mergeCell ref="BK9:BK11"/>
    <mergeCell ref="P9:P10"/>
    <mergeCell ref="Q9:Q10"/>
    <mergeCell ref="AN9:AN10"/>
    <mergeCell ref="AM9:AM10"/>
    <mergeCell ref="AL9:AL10"/>
    <mergeCell ref="AK9:AK10"/>
    <mergeCell ref="BE9:BE10"/>
    <mergeCell ref="AZ9:AZ10"/>
    <mergeCell ref="AY9:AY10"/>
    <mergeCell ref="AX9:AX10"/>
    <mergeCell ref="AW9:AW10"/>
    <mergeCell ref="AV9:AV10"/>
    <mergeCell ref="AG9:AG10"/>
    <mergeCell ref="AF9:AF10"/>
    <mergeCell ref="AP9:AP10"/>
    <mergeCell ref="AE9:AE10"/>
    <mergeCell ref="AB21:AR22"/>
    <mergeCell ref="U9:U10"/>
    <mergeCell ref="AI9:AI10"/>
    <mergeCell ref="AH9:AH10"/>
    <mergeCell ref="V9:V10"/>
    <mergeCell ref="AS9:AS10"/>
    <mergeCell ref="AR9:AR10"/>
    <mergeCell ref="AD9:AD10"/>
    <mergeCell ref="AC9:AC10"/>
    <mergeCell ref="A28:J28"/>
    <mergeCell ref="K28:AA28"/>
    <mergeCell ref="AS28:BI28"/>
    <mergeCell ref="C19:D19"/>
    <mergeCell ref="AA18:AJ18"/>
    <mergeCell ref="T9:T10"/>
    <mergeCell ref="A22:J22"/>
    <mergeCell ref="K22:AA22"/>
    <mergeCell ref="AS20:BI20"/>
    <mergeCell ref="A21:J21"/>
    <mergeCell ref="AS21:BI21"/>
    <mergeCell ref="K21:AA21"/>
    <mergeCell ref="P2:BL2"/>
    <mergeCell ref="P3:BL3"/>
    <mergeCell ref="C18:D18"/>
    <mergeCell ref="AQ9:AQ10"/>
    <mergeCell ref="BF9:BF10"/>
    <mergeCell ref="A8:E8"/>
    <mergeCell ref="A5:BL5"/>
    <mergeCell ref="A6:BL6"/>
    <mergeCell ref="BD9:BD11"/>
    <mergeCell ref="AT9:AT10"/>
  </mergeCells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3"/>
  <sheetViews>
    <sheetView zoomScaleSheetLayoutView="100" zoomScalePageLayoutView="0" workbookViewId="0" topLeftCell="B10">
      <selection activeCell="BL10" sqref="BL10"/>
    </sheetView>
  </sheetViews>
  <sheetFormatPr defaultColWidth="10.28125" defaultRowHeight="12.75" customHeight="1"/>
  <cols>
    <col min="1" max="1" width="3.00390625" style="32" customWidth="1"/>
    <col min="2" max="2" width="9.28125" style="32" customWidth="1"/>
    <col min="3" max="3" width="10.28125" style="32" customWidth="1"/>
    <col min="4" max="4" width="3.7109375" style="32" customWidth="1"/>
    <col min="5" max="5" width="5.8515625" style="32" customWidth="1"/>
    <col min="6" max="57" width="2.421875" style="32" customWidth="1"/>
    <col min="58" max="58" width="4.421875" style="32" customWidth="1"/>
    <col min="59" max="62" width="2.421875" style="32" customWidth="1"/>
    <col min="63" max="63" width="8.140625" style="32" customWidth="1"/>
    <col min="64" max="16384" width="10.28125" style="32" customWidth="1"/>
  </cols>
  <sheetData>
    <row r="1" spans="1:62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</row>
    <row r="2" spans="1:62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</row>
    <row r="3" ht="9" customHeight="1"/>
    <row r="4" spans="1:63" ht="18.75" customHeight="1">
      <c r="A4" s="384" t="s">
        <v>108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</row>
    <row r="5" spans="1:63" s="61" customFormat="1" ht="17.25" customHeight="1">
      <c r="A5" s="385" t="s">
        <v>107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</row>
    <row r="6" spans="1:63" s="61" customFormat="1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</row>
    <row r="7" spans="1:63" s="61" customFormat="1" ht="19.5" customHeight="1">
      <c r="A7" s="379" t="s">
        <v>4</v>
      </c>
      <c r="B7" s="380"/>
      <c r="C7" s="380"/>
      <c r="D7" s="380"/>
      <c r="E7" s="38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/>
      <c r="BE7" s="62"/>
      <c r="BF7" s="62"/>
      <c r="BG7" s="62"/>
      <c r="BH7" s="62"/>
      <c r="BI7" s="62"/>
      <c r="BJ7" s="62"/>
      <c r="BK7" s="62"/>
    </row>
    <row r="8" spans="1:63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43</v>
      </c>
      <c r="G8" s="339" t="s">
        <v>29</v>
      </c>
      <c r="H8" s="339" t="s">
        <v>16</v>
      </c>
      <c r="I8" s="339" t="s">
        <v>42</v>
      </c>
      <c r="J8" s="339" t="s">
        <v>30</v>
      </c>
      <c r="K8" s="339" t="s">
        <v>35</v>
      </c>
      <c r="L8" s="339" t="s">
        <v>54</v>
      </c>
      <c r="M8" s="339" t="s">
        <v>39</v>
      </c>
      <c r="N8" s="339" t="s">
        <v>56</v>
      </c>
      <c r="O8" s="339" t="s">
        <v>8</v>
      </c>
      <c r="P8" s="339" t="s">
        <v>46</v>
      </c>
      <c r="Q8" s="339" t="s">
        <v>11</v>
      </c>
      <c r="R8" s="339" t="s">
        <v>17</v>
      </c>
      <c r="S8" s="339" t="s">
        <v>21</v>
      </c>
      <c r="T8" s="339" t="s">
        <v>13</v>
      </c>
      <c r="U8" s="339" t="s">
        <v>23</v>
      </c>
      <c r="V8" s="339" t="s">
        <v>19</v>
      </c>
      <c r="W8" s="339" t="s">
        <v>33</v>
      </c>
      <c r="X8" s="339" t="s">
        <v>44</v>
      </c>
      <c r="Y8" s="339" t="s">
        <v>28</v>
      </c>
      <c r="Z8" s="339" t="s">
        <v>12</v>
      </c>
      <c r="AA8" s="339" t="s">
        <v>24</v>
      </c>
      <c r="AB8" s="339" t="s">
        <v>37</v>
      </c>
      <c r="AC8" s="339" t="s">
        <v>48</v>
      </c>
      <c r="AD8" s="339" t="s">
        <v>10</v>
      </c>
      <c r="AE8" s="339" t="s">
        <v>47</v>
      </c>
      <c r="AF8" s="339" t="s">
        <v>20</v>
      </c>
      <c r="AG8" s="339" t="s">
        <v>32</v>
      </c>
      <c r="AH8" s="339" t="s">
        <v>22</v>
      </c>
      <c r="AI8" s="339" t="s">
        <v>14</v>
      </c>
      <c r="AJ8" s="339" t="s">
        <v>15</v>
      </c>
      <c r="AK8" s="339" t="s">
        <v>38</v>
      </c>
      <c r="AL8" s="339" t="s">
        <v>53</v>
      </c>
      <c r="AM8" s="339" t="s">
        <v>49</v>
      </c>
      <c r="AN8" s="339" t="s">
        <v>9</v>
      </c>
      <c r="AO8" s="339" t="s">
        <v>40</v>
      </c>
      <c r="AP8" s="339" t="s">
        <v>36</v>
      </c>
      <c r="AQ8" s="339" t="s">
        <v>26</v>
      </c>
      <c r="AR8" s="339" t="s">
        <v>50</v>
      </c>
      <c r="AS8" s="339" t="s">
        <v>25</v>
      </c>
      <c r="AT8" s="339" t="s">
        <v>55</v>
      </c>
      <c r="AU8" s="339" t="s">
        <v>51</v>
      </c>
      <c r="AV8" s="339" t="s">
        <v>41</v>
      </c>
      <c r="AW8" s="339" t="s">
        <v>52</v>
      </c>
      <c r="AX8" s="339" t="s">
        <v>34</v>
      </c>
      <c r="AY8" s="339" t="s">
        <v>31</v>
      </c>
      <c r="AZ8" s="339" t="s">
        <v>45</v>
      </c>
      <c r="BA8" s="339" t="s">
        <v>18</v>
      </c>
      <c r="BB8" s="339" t="s">
        <v>27</v>
      </c>
      <c r="BC8" s="390" t="s">
        <v>57</v>
      </c>
      <c r="BD8" s="339" t="s">
        <v>58</v>
      </c>
      <c r="BE8" s="339" t="s">
        <v>59</v>
      </c>
      <c r="BF8" s="339" t="s">
        <v>60</v>
      </c>
      <c r="BG8" s="339" t="s">
        <v>61</v>
      </c>
      <c r="BH8" s="339" t="s">
        <v>62</v>
      </c>
      <c r="BI8" s="339" t="s">
        <v>63</v>
      </c>
      <c r="BJ8" s="339" t="s">
        <v>64</v>
      </c>
      <c r="BK8" s="389" t="s">
        <v>65</v>
      </c>
    </row>
    <row r="9" spans="1:63" ht="175.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60" t="s">
        <v>68</v>
      </c>
      <c r="BD9" s="339"/>
      <c r="BE9" s="340"/>
      <c r="BF9" s="340"/>
      <c r="BG9" s="339"/>
      <c r="BH9" s="339"/>
      <c r="BI9" s="339"/>
      <c r="BJ9" s="339"/>
      <c r="BK9" s="389"/>
    </row>
    <row r="10" spans="1:63" ht="20.25" customHeight="1">
      <c r="A10" s="343"/>
      <c r="B10" s="346"/>
      <c r="C10" s="346"/>
      <c r="D10" s="347"/>
      <c r="E10" s="349"/>
      <c r="F10" s="59">
        <v>5</v>
      </c>
      <c r="G10" s="59">
        <v>2</v>
      </c>
      <c r="H10" s="59">
        <v>3</v>
      </c>
      <c r="I10" s="59">
        <v>3</v>
      </c>
      <c r="J10" s="59">
        <v>2</v>
      </c>
      <c r="K10" s="59">
        <v>2</v>
      </c>
      <c r="L10" s="59">
        <v>2</v>
      </c>
      <c r="M10" s="59">
        <v>2</v>
      </c>
      <c r="N10" s="59">
        <v>3</v>
      </c>
      <c r="O10" s="59">
        <v>2</v>
      </c>
      <c r="P10" s="59">
        <v>3</v>
      </c>
      <c r="Q10" s="59">
        <v>2</v>
      </c>
      <c r="R10" s="59">
        <v>3</v>
      </c>
      <c r="S10" s="59">
        <v>3</v>
      </c>
      <c r="T10" s="59">
        <v>2</v>
      </c>
      <c r="U10" s="59">
        <v>2</v>
      </c>
      <c r="V10" s="59">
        <v>2</v>
      </c>
      <c r="W10" s="59">
        <v>2</v>
      </c>
      <c r="X10" s="59">
        <v>2</v>
      </c>
      <c r="Y10" s="59">
        <v>2</v>
      </c>
      <c r="Z10" s="59">
        <v>2</v>
      </c>
      <c r="AA10" s="59">
        <v>2</v>
      </c>
      <c r="AB10" s="59">
        <v>3</v>
      </c>
      <c r="AC10" s="59">
        <v>2</v>
      </c>
      <c r="AD10" s="59">
        <v>2</v>
      </c>
      <c r="AE10" s="59">
        <v>2</v>
      </c>
      <c r="AF10" s="59">
        <v>6</v>
      </c>
      <c r="AG10" s="59">
        <v>2</v>
      </c>
      <c r="AH10" s="59">
        <v>3</v>
      </c>
      <c r="AI10" s="59">
        <v>2</v>
      </c>
      <c r="AJ10" s="59">
        <v>2</v>
      </c>
      <c r="AK10" s="59">
        <v>3</v>
      </c>
      <c r="AL10" s="59">
        <v>2</v>
      </c>
      <c r="AM10" s="59">
        <v>2</v>
      </c>
      <c r="AN10" s="59">
        <v>2</v>
      </c>
      <c r="AO10" s="59">
        <v>3</v>
      </c>
      <c r="AP10" s="59">
        <v>2</v>
      </c>
      <c r="AQ10" s="59">
        <v>2</v>
      </c>
      <c r="AR10" s="59">
        <v>3</v>
      </c>
      <c r="AS10" s="59">
        <v>2</v>
      </c>
      <c r="AT10" s="59">
        <v>3</v>
      </c>
      <c r="AU10" s="59">
        <v>2</v>
      </c>
      <c r="AV10" s="59">
        <v>3</v>
      </c>
      <c r="AW10" s="59">
        <v>2</v>
      </c>
      <c r="AX10" s="59">
        <v>2</v>
      </c>
      <c r="AY10" s="59">
        <v>2</v>
      </c>
      <c r="AZ10" s="59">
        <v>2</v>
      </c>
      <c r="BA10" s="59">
        <v>3</v>
      </c>
      <c r="BB10" s="59">
        <v>2</v>
      </c>
      <c r="BC10" s="58">
        <v>6</v>
      </c>
      <c r="BD10" s="340"/>
      <c r="BF10" s="59">
        <v>125</v>
      </c>
      <c r="BG10" s="340"/>
      <c r="BH10" s="340"/>
      <c r="BI10" s="340"/>
      <c r="BJ10" s="340"/>
      <c r="BK10" s="390"/>
    </row>
    <row r="11" spans="1:64" ht="39.75" customHeight="1">
      <c r="A11" s="58">
        <v>1</v>
      </c>
      <c r="B11" s="56" t="s">
        <v>106</v>
      </c>
      <c r="C11" s="54" t="s">
        <v>105</v>
      </c>
      <c r="D11" s="57" t="s">
        <v>104</v>
      </c>
      <c r="E11" s="56" t="s">
        <v>103</v>
      </c>
      <c r="F11" s="55">
        <v>3.5</v>
      </c>
      <c r="G11" s="55">
        <v>1.5</v>
      </c>
      <c r="H11" s="55">
        <v>1</v>
      </c>
      <c r="I11" s="55">
        <v>3</v>
      </c>
      <c r="J11" s="55">
        <v>4</v>
      </c>
      <c r="K11" s="55">
        <v>2.5</v>
      </c>
      <c r="L11" s="55">
        <v>3</v>
      </c>
      <c r="M11" s="55">
        <v>2.5</v>
      </c>
      <c r="N11" s="55">
        <v>3</v>
      </c>
      <c r="O11" s="55">
        <v>1</v>
      </c>
      <c r="P11" s="55">
        <v>1</v>
      </c>
      <c r="Q11" s="55">
        <v>3.5</v>
      </c>
      <c r="R11" s="55">
        <v>1</v>
      </c>
      <c r="S11" s="55">
        <v>2.5</v>
      </c>
      <c r="T11" s="55">
        <v>2.5</v>
      </c>
      <c r="U11" s="55">
        <v>3</v>
      </c>
      <c r="V11" s="55">
        <v>3</v>
      </c>
      <c r="W11" s="55">
        <v>1</v>
      </c>
      <c r="X11" s="55">
        <v>2</v>
      </c>
      <c r="Y11" s="55">
        <v>1</v>
      </c>
      <c r="Z11" s="55">
        <v>2</v>
      </c>
      <c r="AA11" s="55">
        <v>3</v>
      </c>
      <c r="AB11" s="55">
        <v>1.5</v>
      </c>
      <c r="AC11" s="55">
        <v>3</v>
      </c>
      <c r="AD11" s="55">
        <v>1.5</v>
      </c>
      <c r="AE11" s="55">
        <v>2.5</v>
      </c>
      <c r="AF11" s="55">
        <v>4</v>
      </c>
      <c r="AG11" s="55">
        <v>3</v>
      </c>
      <c r="AH11" s="55">
        <v>1.5</v>
      </c>
      <c r="AI11" s="55">
        <v>3</v>
      </c>
      <c r="AJ11" s="55">
        <v>3</v>
      </c>
      <c r="AK11" s="55">
        <v>1</v>
      </c>
      <c r="AL11" s="55">
        <v>3</v>
      </c>
      <c r="AM11" s="55">
        <v>2</v>
      </c>
      <c r="AN11" s="55">
        <v>2.5</v>
      </c>
      <c r="AO11" s="55">
        <v>2.5</v>
      </c>
      <c r="AP11" s="55">
        <v>1.5</v>
      </c>
      <c r="AQ11" s="55">
        <v>3</v>
      </c>
      <c r="AR11" s="55">
        <v>4</v>
      </c>
      <c r="AS11" s="55">
        <v>2</v>
      </c>
      <c r="AT11" s="55">
        <v>4</v>
      </c>
      <c r="AU11" s="55">
        <v>3.5</v>
      </c>
      <c r="AV11" s="55">
        <v>2</v>
      </c>
      <c r="AW11" s="55">
        <v>1</v>
      </c>
      <c r="AX11" s="55">
        <v>2</v>
      </c>
      <c r="AY11" s="55">
        <v>1</v>
      </c>
      <c r="AZ11" s="55">
        <v>3</v>
      </c>
      <c r="BA11" s="55">
        <v>1.5</v>
      </c>
      <c r="BB11" s="55">
        <v>1.5</v>
      </c>
      <c r="BC11" s="55">
        <v>3.5</v>
      </c>
      <c r="BD11" s="54">
        <v>24</v>
      </c>
      <c r="BE11" s="52" t="s">
        <v>74</v>
      </c>
      <c r="BF11" s="53" t="s">
        <v>102</v>
      </c>
      <c r="BG11" s="52" t="s">
        <v>76</v>
      </c>
      <c r="BH11" s="52" t="s">
        <v>76</v>
      </c>
      <c r="BI11" s="52" t="s">
        <v>76</v>
      </c>
      <c r="BJ11" s="52" t="s">
        <v>76</v>
      </c>
      <c r="BK11" s="51" t="s">
        <v>101</v>
      </c>
      <c r="BL11" s="50"/>
    </row>
    <row r="13" spans="2:55" s="46" customFormat="1" ht="15">
      <c r="B13" s="49" t="s">
        <v>78</v>
      </c>
      <c r="D13" s="47" t="s">
        <v>85</v>
      </c>
      <c r="F13" s="48"/>
      <c r="G13" s="48"/>
      <c r="H13" s="48"/>
      <c r="I13" s="48"/>
      <c r="J13" s="48"/>
      <c r="K13" s="48"/>
      <c r="L13" s="48"/>
      <c r="M13" s="48"/>
      <c r="N13" s="48"/>
      <c r="O13" s="48" t="s">
        <v>86</v>
      </c>
      <c r="P13" s="48"/>
      <c r="Q13" s="48"/>
      <c r="R13" s="48"/>
      <c r="T13" s="48"/>
      <c r="U13" s="48"/>
      <c r="V13" s="48"/>
      <c r="W13" s="48"/>
      <c r="X13" s="48"/>
      <c r="Z13" s="48"/>
      <c r="AA13" s="48"/>
      <c r="AB13" s="48"/>
      <c r="AC13" s="48" t="s">
        <v>79</v>
      </c>
      <c r="AD13" s="48"/>
      <c r="AE13" s="48"/>
      <c r="AF13" s="48"/>
      <c r="AJ13" s="48"/>
      <c r="AK13" s="48"/>
      <c r="AL13" s="48"/>
      <c r="AM13" s="48"/>
      <c r="AN13" s="48"/>
      <c r="AO13" s="48" t="s">
        <v>100</v>
      </c>
      <c r="AP13" s="48"/>
      <c r="AQ13" s="48"/>
      <c r="AR13" s="48"/>
      <c r="AS13" s="48"/>
      <c r="AT13" s="48"/>
      <c r="AU13" s="48"/>
      <c r="AV13" s="48"/>
      <c r="AW13" s="48"/>
      <c r="AY13" s="48"/>
      <c r="AZ13" s="48"/>
      <c r="BC13" s="48" t="s">
        <v>99</v>
      </c>
    </row>
    <row r="14" s="46" customFormat="1" ht="15">
      <c r="D14" s="47" t="s">
        <v>87</v>
      </c>
    </row>
    <row r="15" spans="39:66" s="36" customFormat="1" ht="15">
      <c r="AM15" s="45"/>
      <c r="AN15" s="45"/>
      <c r="AO15" s="45"/>
      <c r="AP15" s="45"/>
      <c r="AQ15" s="45"/>
      <c r="AR15" s="45"/>
      <c r="AS15" s="45"/>
      <c r="AT15" s="45"/>
      <c r="AU15" s="45"/>
      <c r="AV15" s="387" t="s">
        <v>91</v>
      </c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45"/>
      <c r="BM15" s="45"/>
      <c r="BN15" s="45"/>
    </row>
    <row r="16" spans="1:66" s="36" customFormat="1" ht="16.5" customHeight="1">
      <c r="A16" s="382" t="s">
        <v>94</v>
      </c>
      <c r="B16" s="382"/>
      <c r="C16" s="382"/>
      <c r="D16" s="382"/>
      <c r="F16" s="41"/>
      <c r="G16" s="382" t="s">
        <v>88</v>
      </c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41"/>
      <c r="X16" s="41"/>
      <c r="Y16" s="41"/>
      <c r="Z16" s="386" t="s">
        <v>93</v>
      </c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43"/>
      <c r="AS16" s="43"/>
      <c r="AT16" s="43"/>
      <c r="AU16" s="43"/>
      <c r="AV16" s="382" t="s">
        <v>81</v>
      </c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41"/>
      <c r="BM16" s="41"/>
      <c r="BN16" s="41"/>
    </row>
    <row r="17" spans="1:64" s="36" customFormat="1" ht="15.75" customHeight="1">
      <c r="A17" s="382" t="s">
        <v>95</v>
      </c>
      <c r="B17" s="382"/>
      <c r="C17" s="382"/>
      <c r="D17" s="382"/>
      <c r="F17" s="41"/>
      <c r="G17" s="382" t="s">
        <v>89</v>
      </c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41"/>
      <c r="X17" s="41"/>
      <c r="Y17" s="41"/>
      <c r="Z17" s="382" t="s">
        <v>92</v>
      </c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41"/>
      <c r="AS17" s="41"/>
      <c r="AT17" s="41"/>
      <c r="AU17" s="41"/>
      <c r="AV17" s="41"/>
      <c r="AW17" s="41"/>
      <c r="AX17" s="41"/>
      <c r="AY17" s="37"/>
      <c r="AZ17" s="37"/>
      <c r="BA17" s="37"/>
      <c r="BB17" s="37"/>
      <c r="BD17" s="38"/>
      <c r="BE17" s="38"/>
      <c r="BF17" s="38"/>
      <c r="BG17" s="38"/>
      <c r="BH17" s="38"/>
      <c r="BI17" s="38"/>
      <c r="BJ17" s="38"/>
      <c r="BK17" s="38"/>
      <c r="BL17" s="37"/>
    </row>
    <row r="18" spans="1:64" s="36" customFormat="1" ht="12.75" customHeight="1">
      <c r="A18" s="40"/>
      <c r="B18" s="40"/>
      <c r="C18" s="40"/>
      <c r="D18" s="40"/>
      <c r="F18" s="40"/>
      <c r="G18" s="40"/>
      <c r="H18" s="40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BD18" s="38"/>
      <c r="BE18" s="38"/>
      <c r="BF18" s="38"/>
      <c r="BG18" s="38"/>
      <c r="BH18" s="38"/>
      <c r="BI18" s="38"/>
      <c r="BJ18" s="38"/>
      <c r="BK18" s="38"/>
      <c r="BL18" s="37"/>
    </row>
    <row r="19" spans="1:64" s="36" customFormat="1" ht="12.75" customHeight="1">
      <c r="A19" s="40"/>
      <c r="B19" s="40"/>
      <c r="C19" s="40"/>
      <c r="D19" s="40"/>
      <c r="F19" s="40"/>
      <c r="G19" s="40"/>
      <c r="H19" s="40"/>
      <c r="I19" s="39"/>
      <c r="J19" s="39"/>
      <c r="K19" s="39"/>
      <c r="L19" s="39"/>
      <c r="M19" s="39"/>
      <c r="N19" s="40"/>
      <c r="O19" s="39"/>
      <c r="P19" s="39"/>
      <c r="Q19" s="39"/>
      <c r="R19" s="39"/>
      <c r="S19" s="39"/>
      <c r="BD19" s="38"/>
      <c r="BE19" s="38"/>
      <c r="BF19" s="38"/>
      <c r="BG19" s="38"/>
      <c r="BH19" s="38"/>
      <c r="BI19" s="38"/>
      <c r="BJ19" s="38"/>
      <c r="BK19" s="38"/>
      <c r="BL19" s="37"/>
    </row>
    <row r="20" spans="1:64" s="36" customFormat="1" ht="12.75" customHeight="1">
      <c r="A20" s="40"/>
      <c r="B20" s="40"/>
      <c r="C20" s="40"/>
      <c r="D20" s="40"/>
      <c r="F20" s="40"/>
      <c r="G20" s="40"/>
      <c r="H20" s="40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  <c r="BD20" s="38"/>
      <c r="BE20" s="38"/>
      <c r="BF20" s="38"/>
      <c r="BG20" s="38"/>
      <c r="BH20" s="38"/>
      <c r="BI20" s="38"/>
      <c r="BJ20" s="38"/>
      <c r="BK20" s="38"/>
      <c r="BL20" s="37"/>
    </row>
    <row r="21" spans="1:64" s="36" customFormat="1" ht="12.75" customHeight="1">
      <c r="A21" s="40"/>
      <c r="B21" s="40"/>
      <c r="C21" s="40"/>
      <c r="D21" s="40"/>
      <c r="F21" s="40"/>
      <c r="G21" s="40"/>
      <c r="H21" s="40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  <c r="BD21" s="38"/>
      <c r="BE21" s="38"/>
      <c r="BF21" s="38"/>
      <c r="BG21" s="38"/>
      <c r="BH21" s="38"/>
      <c r="BI21" s="38"/>
      <c r="BJ21" s="38"/>
      <c r="BK21" s="38"/>
      <c r="BL21" s="37"/>
    </row>
    <row r="22" spans="1:64" s="36" customFormat="1" ht="12.75" customHeight="1">
      <c r="A22" s="40"/>
      <c r="B22" s="40"/>
      <c r="C22" s="40"/>
      <c r="D22" s="40"/>
      <c r="F22" s="40"/>
      <c r="G22" s="40"/>
      <c r="H22" s="40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  <c r="BD22" s="38"/>
      <c r="BE22" s="38"/>
      <c r="BF22" s="38"/>
      <c r="BG22" s="38"/>
      <c r="BH22" s="38"/>
      <c r="BI22" s="38"/>
      <c r="BJ22" s="38"/>
      <c r="BK22" s="38"/>
      <c r="BL22" s="37"/>
    </row>
    <row r="23" spans="1:66" s="33" customFormat="1" ht="17.25" customHeight="1">
      <c r="A23" s="383" t="s">
        <v>96</v>
      </c>
      <c r="B23" s="383"/>
      <c r="C23" s="383"/>
      <c r="D23" s="383"/>
      <c r="F23" s="34"/>
      <c r="G23" s="383" t="s">
        <v>90</v>
      </c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4"/>
      <c r="X23" s="34"/>
      <c r="Y23" s="34"/>
      <c r="Z23" s="34"/>
      <c r="AA23" s="34"/>
      <c r="AB23" s="34"/>
      <c r="AM23" s="34"/>
      <c r="AN23" s="34"/>
      <c r="AO23" s="34"/>
      <c r="AP23" s="34"/>
      <c r="AQ23" s="34"/>
      <c r="AR23" s="34"/>
      <c r="AS23" s="34"/>
      <c r="AT23" s="34"/>
      <c r="AU23" s="34"/>
      <c r="AV23" s="383" t="s">
        <v>98</v>
      </c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4"/>
      <c r="BM23" s="34"/>
      <c r="BN23" s="34"/>
    </row>
  </sheetData>
  <sheetProtection/>
  <mergeCells count="79">
    <mergeCell ref="BE8:BE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E8:AE9"/>
    <mergeCell ref="AQ8:AQ9"/>
    <mergeCell ref="AP8:AP9"/>
    <mergeCell ref="AO8:AO9"/>
    <mergeCell ref="AN8:AN9"/>
    <mergeCell ref="AM8:AM9"/>
    <mergeCell ref="AL8:AL9"/>
    <mergeCell ref="P1:BJ1"/>
    <mergeCell ref="AC8:AC9"/>
    <mergeCell ref="Y8:Y9"/>
    <mergeCell ref="X8:X9"/>
    <mergeCell ref="W8:W9"/>
    <mergeCell ref="V8:V9"/>
    <mergeCell ref="U8:U9"/>
    <mergeCell ref="T8:T9"/>
    <mergeCell ref="AJ8:AJ9"/>
    <mergeCell ref="AI8:AI9"/>
    <mergeCell ref="BI8:BI10"/>
    <mergeCell ref="BH8:BH10"/>
    <mergeCell ref="BF8:BF9"/>
    <mergeCell ref="Z8:Z9"/>
    <mergeCell ref="AK8:AK9"/>
    <mergeCell ref="P2:BJ2"/>
    <mergeCell ref="AD8:AD9"/>
    <mergeCell ref="AH8:AH9"/>
    <mergeCell ref="AG8:AG9"/>
    <mergeCell ref="AF8:AF9"/>
    <mergeCell ref="L8:L9"/>
    <mergeCell ref="AB8:AB9"/>
    <mergeCell ref="AA8:AA9"/>
    <mergeCell ref="F8:F9"/>
    <mergeCell ref="P8:P9"/>
    <mergeCell ref="BK8:BK10"/>
    <mergeCell ref="S8:S9"/>
    <mergeCell ref="R8:R9"/>
    <mergeCell ref="BJ8:BJ10"/>
    <mergeCell ref="Q8:Q9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G8:G9"/>
    <mergeCell ref="A4:BK4"/>
    <mergeCell ref="A5:BK5"/>
    <mergeCell ref="A16:D16"/>
    <mergeCell ref="G16:V16"/>
    <mergeCell ref="Z16:AQ16"/>
    <mergeCell ref="AV15:BK15"/>
    <mergeCell ref="O8:O9"/>
    <mergeCell ref="BG8:BG10"/>
    <mergeCell ref="N8:N9"/>
    <mergeCell ref="BD8:BD10"/>
    <mergeCell ref="A7:E7"/>
    <mergeCell ref="AV16:BK16"/>
    <mergeCell ref="AV23:BK23"/>
    <mergeCell ref="A17:D17"/>
    <mergeCell ref="A23:D23"/>
    <mergeCell ref="G17:V17"/>
    <mergeCell ref="G23:V23"/>
    <mergeCell ref="Z17:AQ17"/>
    <mergeCell ref="M8:M9"/>
    <mergeCell ref="A8:A10"/>
  </mergeCells>
  <printOptions horizontalCentered="1"/>
  <pageMargins left="0.25" right="0" top="0.5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BM31"/>
  <sheetViews>
    <sheetView zoomScaleSheetLayoutView="100" zoomScalePageLayoutView="0" workbookViewId="0" topLeftCell="A11">
      <selection activeCell="AC19" sqref="AC19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6" width="2.421875" style="0" customWidth="1"/>
    <col min="57" max="57" width="3.140625" style="0" customWidth="1"/>
    <col min="58" max="58" width="3.421875" style="0" customWidth="1"/>
    <col min="59" max="63" width="2.421875" style="0" customWidth="1"/>
    <col min="64" max="64" width="7.140625" style="0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08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880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0" s="128" customFormat="1" ht="11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4" s="128" customFormat="1" ht="16.5" customHeight="1">
      <c r="A8" s="497" t="s">
        <v>4</v>
      </c>
      <c r="B8" s="497"/>
      <c r="C8" s="497"/>
      <c r="D8" s="497"/>
      <c r="E8" s="49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08" customFormat="1" ht="53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12</v>
      </c>
      <c r="G9" s="447" t="s">
        <v>22</v>
      </c>
      <c r="H9" s="447" t="s">
        <v>196</v>
      </c>
      <c r="I9" s="447" t="s">
        <v>693</v>
      </c>
      <c r="J9" s="447" t="s">
        <v>20</v>
      </c>
      <c r="K9" s="447" t="s">
        <v>222</v>
      </c>
      <c r="L9" s="447" t="s">
        <v>685</v>
      </c>
      <c r="M9" s="447" t="s">
        <v>696</v>
      </c>
      <c r="N9" s="447" t="s">
        <v>40</v>
      </c>
      <c r="O9" s="447" t="s">
        <v>684</v>
      </c>
      <c r="P9" s="447" t="s">
        <v>711</v>
      </c>
      <c r="Q9" s="447" t="s">
        <v>707</v>
      </c>
      <c r="R9" s="447" t="s">
        <v>819</v>
      </c>
      <c r="S9" s="447" t="s">
        <v>208</v>
      </c>
      <c r="T9" s="447" t="s">
        <v>296</v>
      </c>
      <c r="U9" s="447" t="s">
        <v>709</v>
      </c>
      <c r="V9" s="447" t="s">
        <v>690</v>
      </c>
      <c r="W9" s="447" t="s">
        <v>198</v>
      </c>
      <c r="X9" s="447" t="s">
        <v>42</v>
      </c>
      <c r="Y9" s="447" t="s">
        <v>698</v>
      </c>
      <c r="Z9" s="447" t="s">
        <v>680</v>
      </c>
      <c r="AA9" s="447" t="s">
        <v>818</v>
      </c>
      <c r="AB9" s="447" t="s">
        <v>288</v>
      </c>
      <c r="AC9" s="447" t="s">
        <v>817</v>
      </c>
      <c r="AD9" s="447" t="s">
        <v>191</v>
      </c>
      <c r="AE9" s="447" t="s">
        <v>133</v>
      </c>
      <c r="AF9" s="447" t="s">
        <v>688</v>
      </c>
      <c r="AG9" s="447" t="s">
        <v>189</v>
      </c>
      <c r="AH9" s="447" t="s">
        <v>687</v>
      </c>
      <c r="AI9" s="447" t="s">
        <v>816</v>
      </c>
      <c r="AJ9" s="447" t="s">
        <v>203</v>
      </c>
      <c r="AK9" s="447" t="s">
        <v>214</v>
      </c>
      <c r="AL9" s="447" t="s">
        <v>207</v>
      </c>
      <c r="AM9" s="447" t="s">
        <v>29</v>
      </c>
      <c r="AN9" s="447" t="s">
        <v>33</v>
      </c>
      <c r="AO9" s="447" t="s">
        <v>815</v>
      </c>
      <c r="AP9" s="447" t="s">
        <v>9</v>
      </c>
      <c r="AQ9" s="447" t="s">
        <v>197</v>
      </c>
      <c r="AR9" s="447" t="s">
        <v>706</v>
      </c>
      <c r="AS9" s="447" t="s">
        <v>708</v>
      </c>
      <c r="AT9" s="447" t="s">
        <v>689</v>
      </c>
      <c r="AU9" s="447" t="s">
        <v>814</v>
      </c>
      <c r="AV9" s="447" t="s">
        <v>681</v>
      </c>
      <c r="AW9" s="447" t="s">
        <v>16</v>
      </c>
      <c r="AX9" s="447" t="s">
        <v>291</v>
      </c>
      <c r="AY9" s="447" t="s">
        <v>677</v>
      </c>
      <c r="AZ9" s="447" t="s">
        <v>705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</row>
    <row r="10" spans="1:64" s="108" customFormat="1" ht="180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703</v>
      </c>
      <c r="BC10" s="127" t="s">
        <v>704</v>
      </c>
      <c r="BD10" s="418"/>
      <c r="BE10" s="419"/>
      <c r="BF10" s="419"/>
      <c r="BG10" s="418"/>
      <c r="BH10" s="418"/>
      <c r="BI10" s="418"/>
      <c r="BJ10" s="418"/>
      <c r="BK10" s="418"/>
      <c r="BL10" s="455"/>
    </row>
    <row r="11" spans="1:64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3</v>
      </c>
      <c r="I11" s="126">
        <v>3</v>
      </c>
      <c r="J11" s="126">
        <v>6</v>
      </c>
      <c r="K11" s="126">
        <v>3</v>
      </c>
      <c r="L11" s="126">
        <v>2</v>
      </c>
      <c r="M11" s="126">
        <v>2</v>
      </c>
      <c r="N11" s="126">
        <v>3</v>
      </c>
      <c r="O11" s="126">
        <v>3</v>
      </c>
      <c r="P11" s="126">
        <v>3</v>
      </c>
      <c r="Q11" s="126">
        <v>4</v>
      </c>
      <c r="R11" s="126">
        <v>3</v>
      </c>
      <c r="S11" s="126">
        <v>2</v>
      </c>
      <c r="T11" s="126">
        <v>3</v>
      </c>
      <c r="U11" s="126">
        <v>3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2</v>
      </c>
      <c r="AD11" s="126">
        <v>2</v>
      </c>
      <c r="AE11" s="126">
        <v>2</v>
      </c>
      <c r="AF11" s="126">
        <v>4</v>
      </c>
      <c r="AG11" s="126">
        <v>2</v>
      </c>
      <c r="AH11" s="126">
        <v>2</v>
      </c>
      <c r="AI11" s="126">
        <v>2</v>
      </c>
      <c r="AJ11" s="126">
        <v>2</v>
      </c>
      <c r="AK11" s="126">
        <v>3</v>
      </c>
      <c r="AL11" s="126">
        <v>3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3</v>
      </c>
      <c r="AS11" s="126">
        <v>3</v>
      </c>
      <c r="AT11" s="126">
        <v>3</v>
      </c>
      <c r="AU11" s="126">
        <v>3</v>
      </c>
      <c r="AV11" s="126">
        <v>3</v>
      </c>
      <c r="AW11" s="126">
        <v>3</v>
      </c>
      <c r="AX11" s="126">
        <v>2</v>
      </c>
      <c r="AY11" s="126">
        <v>3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</row>
    <row r="12" spans="1:65" s="231" customFormat="1" ht="24" customHeight="1">
      <c r="A12" s="229">
        <v>1</v>
      </c>
      <c r="B12" s="227" t="s">
        <v>879</v>
      </c>
      <c r="C12" s="225" t="s">
        <v>878</v>
      </c>
      <c r="D12" s="228" t="s">
        <v>402</v>
      </c>
      <c r="E12" s="227" t="s">
        <v>877</v>
      </c>
      <c r="F12" s="226">
        <v>1.5</v>
      </c>
      <c r="G12" s="226">
        <v>2</v>
      </c>
      <c r="H12" s="226">
        <v>1.5</v>
      </c>
      <c r="I12" s="226">
        <v>3.5</v>
      </c>
      <c r="J12" s="226">
        <v>4</v>
      </c>
      <c r="K12" s="226">
        <v>2.5</v>
      </c>
      <c r="L12" s="226">
        <v>2</v>
      </c>
      <c r="M12" s="226">
        <v>3.5</v>
      </c>
      <c r="N12" s="226">
        <v>1</v>
      </c>
      <c r="O12" s="226">
        <v>1</v>
      </c>
      <c r="P12" s="226">
        <v>3.5</v>
      </c>
      <c r="Q12" s="226">
        <v>2.5</v>
      </c>
      <c r="R12" s="226">
        <v>3</v>
      </c>
      <c r="S12" s="226">
        <v>2.5</v>
      </c>
      <c r="T12" s="226">
        <v>1.5</v>
      </c>
      <c r="U12" s="226">
        <v>3.5</v>
      </c>
      <c r="V12" s="226">
        <v>3</v>
      </c>
      <c r="W12" s="226">
        <v>2.5</v>
      </c>
      <c r="X12" s="226">
        <v>3</v>
      </c>
      <c r="Y12" s="226">
        <v>3</v>
      </c>
      <c r="Z12" s="226">
        <v>3</v>
      </c>
      <c r="AA12" s="226">
        <v>3.5</v>
      </c>
      <c r="AB12" s="226">
        <v>1</v>
      </c>
      <c r="AC12" s="226">
        <v>3</v>
      </c>
      <c r="AD12" s="226">
        <v>2</v>
      </c>
      <c r="AE12" s="226">
        <v>3</v>
      </c>
      <c r="AF12" s="226">
        <v>4</v>
      </c>
      <c r="AG12" s="226">
        <v>3</v>
      </c>
      <c r="AH12" s="226">
        <v>2.5</v>
      </c>
      <c r="AI12" s="226">
        <v>4</v>
      </c>
      <c r="AJ12" s="226">
        <v>4</v>
      </c>
      <c r="AK12" s="226">
        <v>2.5</v>
      </c>
      <c r="AL12" s="226">
        <v>3</v>
      </c>
      <c r="AM12" s="226">
        <v>1.5</v>
      </c>
      <c r="AN12" s="226">
        <v>1</v>
      </c>
      <c r="AO12" s="226">
        <v>3</v>
      </c>
      <c r="AP12" s="226">
        <v>2</v>
      </c>
      <c r="AQ12" s="226">
        <v>2</v>
      </c>
      <c r="AR12" s="226">
        <v>3</v>
      </c>
      <c r="AS12" s="226">
        <v>4</v>
      </c>
      <c r="AT12" s="226">
        <v>3</v>
      </c>
      <c r="AU12" s="226">
        <v>4</v>
      </c>
      <c r="AV12" s="226">
        <v>3.5</v>
      </c>
      <c r="AW12" s="226">
        <v>3</v>
      </c>
      <c r="AX12" s="226">
        <v>1</v>
      </c>
      <c r="AY12" s="226">
        <v>3</v>
      </c>
      <c r="AZ12" s="226">
        <v>3.5</v>
      </c>
      <c r="BA12" s="226">
        <v>4</v>
      </c>
      <c r="BB12" s="229" t="s">
        <v>73</v>
      </c>
      <c r="BC12" s="229" t="s">
        <v>73</v>
      </c>
      <c r="BD12" s="225">
        <v>12.307692307692308</v>
      </c>
      <c r="BE12" s="225" t="s">
        <v>280</v>
      </c>
      <c r="BF12" s="225" t="s">
        <v>660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77</v>
      </c>
      <c r="BM12" s="230"/>
    </row>
    <row r="13" spans="1:65" s="221" customFormat="1" ht="24" customHeight="1">
      <c r="A13" s="229">
        <v>2</v>
      </c>
      <c r="B13" s="227" t="s">
        <v>876</v>
      </c>
      <c r="C13" s="225" t="s">
        <v>875</v>
      </c>
      <c r="D13" s="228" t="s">
        <v>874</v>
      </c>
      <c r="E13" s="227" t="s">
        <v>873</v>
      </c>
      <c r="F13" s="226">
        <v>2</v>
      </c>
      <c r="G13" s="226">
        <v>2</v>
      </c>
      <c r="H13" s="226">
        <v>2</v>
      </c>
      <c r="I13" s="226">
        <v>3</v>
      </c>
      <c r="J13" s="226">
        <v>4</v>
      </c>
      <c r="K13" s="226">
        <v>2</v>
      </c>
      <c r="L13" s="226">
        <v>3</v>
      </c>
      <c r="M13" s="226">
        <v>1.5</v>
      </c>
      <c r="N13" s="226">
        <v>3</v>
      </c>
      <c r="O13" s="226">
        <v>2</v>
      </c>
      <c r="P13" s="226">
        <v>3.5</v>
      </c>
      <c r="Q13" s="226">
        <v>2</v>
      </c>
      <c r="R13" s="226">
        <v>4</v>
      </c>
      <c r="S13" s="226">
        <v>3</v>
      </c>
      <c r="T13" s="226">
        <v>2.5</v>
      </c>
      <c r="U13" s="226">
        <v>4</v>
      </c>
      <c r="V13" s="226">
        <v>3</v>
      </c>
      <c r="W13" s="226">
        <v>3</v>
      </c>
      <c r="X13" s="226">
        <v>3.5</v>
      </c>
      <c r="Y13" s="226">
        <v>3</v>
      </c>
      <c r="Z13" s="226">
        <v>4</v>
      </c>
      <c r="AA13" s="226">
        <v>3.5</v>
      </c>
      <c r="AB13" s="226">
        <v>1</v>
      </c>
      <c r="AC13" s="226">
        <v>4</v>
      </c>
      <c r="AD13" s="226">
        <v>2.5</v>
      </c>
      <c r="AE13" s="226">
        <v>3.5</v>
      </c>
      <c r="AF13" s="226">
        <v>4</v>
      </c>
      <c r="AG13" s="226">
        <v>3</v>
      </c>
      <c r="AH13" s="226">
        <v>3</v>
      </c>
      <c r="AI13" s="226">
        <v>2.5</v>
      </c>
      <c r="AJ13" s="226">
        <v>3.5</v>
      </c>
      <c r="AK13" s="226">
        <v>3.5</v>
      </c>
      <c r="AL13" s="226">
        <v>4</v>
      </c>
      <c r="AM13" s="226">
        <v>3</v>
      </c>
      <c r="AN13" s="226">
        <v>1</v>
      </c>
      <c r="AO13" s="226">
        <v>4</v>
      </c>
      <c r="AP13" s="226">
        <v>1</v>
      </c>
      <c r="AQ13" s="226">
        <v>3</v>
      </c>
      <c r="AR13" s="226">
        <v>4</v>
      </c>
      <c r="AS13" s="226">
        <v>4</v>
      </c>
      <c r="AT13" s="226">
        <v>3</v>
      </c>
      <c r="AU13" s="226">
        <v>4</v>
      </c>
      <c r="AV13" s="226">
        <v>3.5</v>
      </c>
      <c r="AW13" s="226">
        <v>3</v>
      </c>
      <c r="AX13" s="226">
        <v>1.5</v>
      </c>
      <c r="AY13" s="226">
        <v>2.5</v>
      </c>
      <c r="AZ13" s="226">
        <v>3</v>
      </c>
      <c r="BA13" s="226">
        <v>3.5</v>
      </c>
      <c r="BB13" s="229" t="s">
        <v>73</v>
      </c>
      <c r="BC13" s="229" t="s">
        <v>73</v>
      </c>
      <c r="BD13" s="225">
        <v>1.5384615384615385</v>
      </c>
      <c r="BE13" s="225" t="s">
        <v>280</v>
      </c>
      <c r="BF13" s="225" t="s">
        <v>382</v>
      </c>
      <c r="BG13" s="224" t="s">
        <v>76</v>
      </c>
      <c r="BH13" s="224" t="s">
        <v>76</v>
      </c>
      <c r="BI13" s="224" t="s">
        <v>76</v>
      </c>
      <c r="BJ13" s="224" t="s">
        <v>76</v>
      </c>
      <c r="BK13" s="224" t="s">
        <v>76</v>
      </c>
      <c r="BL13" s="223" t="s">
        <v>77</v>
      </c>
      <c r="BM13" s="230"/>
    </row>
    <row r="14" spans="1:65" s="221" customFormat="1" ht="24" customHeight="1">
      <c r="A14" s="229">
        <v>3</v>
      </c>
      <c r="B14" s="227" t="s">
        <v>872</v>
      </c>
      <c r="C14" s="225" t="s">
        <v>871</v>
      </c>
      <c r="D14" s="228" t="s">
        <v>870</v>
      </c>
      <c r="E14" s="227" t="s">
        <v>869</v>
      </c>
      <c r="F14" s="226">
        <v>2</v>
      </c>
      <c r="G14" s="226">
        <v>2</v>
      </c>
      <c r="H14" s="226">
        <v>1</v>
      </c>
      <c r="I14" s="226">
        <v>2.5</v>
      </c>
      <c r="J14" s="226">
        <v>4</v>
      </c>
      <c r="K14" s="226">
        <v>4</v>
      </c>
      <c r="L14" s="226">
        <v>3</v>
      </c>
      <c r="M14" s="226">
        <v>2</v>
      </c>
      <c r="N14" s="226">
        <v>1</v>
      </c>
      <c r="O14" s="226">
        <v>2</v>
      </c>
      <c r="P14" s="226">
        <v>3.5</v>
      </c>
      <c r="Q14" s="226">
        <v>4</v>
      </c>
      <c r="R14" s="226">
        <v>3</v>
      </c>
      <c r="S14" s="226">
        <v>1</v>
      </c>
      <c r="T14" s="226">
        <v>2.5</v>
      </c>
      <c r="U14" s="226">
        <v>3</v>
      </c>
      <c r="V14" s="226">
        <v>1</v>
      </c>
      <c r="W14" s="226">
        <v>2</v>
      </c>
      <c r="X14" s="226">
        <v>3.5</v>
      </c>
      <c r="Y14" s="226">
        <v>3</v>
      </c>
      <c r="Z14" s="226">
        <v>3.5</v>
      </c>
      <c r="AA14" s="226">
        <v>4</v>
      </c>
      <c r="AB14" s="226">
        <v>1</v>
      </c>
      <c r="AC14" s="226">
        <v>2.5</v>
      </c>
      <c r="AD14" s="226">
        <v>1</v>
      </c>
      <c r="AE14" s="226">
        <v>2.5</v>
      </c>
      <c r="AF14" s="226">
        <v>4</v>
      </c>
      <c r="AG14" s="226">
        <v>2.5</v>
      </c>
      <c r="AH14" s="226">
        <v>2</v>
      </c>
      <c r="AI14" s="226">
        <v>2.5</v>
      </c>
      <c r="AJ14" s="226">
        <v>2.5</v>
      </c>
      <c r="AK14" s="226">
        <v>3</v>
      </c>
      <c r="AL14" s="226">
        <v>2</v>
      </c>
      <c r="AM14" s="226">
        <v>2</v>
      </c>
      <c r="AN14" s="226">
        <v>2.5</v>
      </c>
      <c r="AO14" s="226">
        <v>3</v>
      </c>
      <c r="AP14" s="226">
        <v>1.5</v>
      </c>
      <c r="AQ14" s="226">
        <v>3</v>
      </c>
      <c r="AR14" s="226">
        <v>3</v>
      </c>
      <c r="AS14" s="226">
        <v>4</v>
      </c>
      <c r="AT14" s="226">
        <v>3</v>
      </c>
      <c r="AU14" s="226">
        <v>4</v>
      </c>
      <c r="AV14" s="226">
        <v>2</v>
      </c>
      <c r="AW14" s="226">
        <v>2</v>
      </c>
      <c r="AX14" s="226">
        <v>1.5</v>
      </c>
      <c r="AY14" s="226">
        <v>3.5</v>
      </c>
      <c r="AZ14" s="226">
        <v>3.5</v>
      </c>
      <c r="BA14" s="226">
        <v>3.5</v>
      </c>
      <c r="BB14" s="229" t="s">
        <v>73</v>
      </c>
      <c r="BC14" s="229" t="s">
        <v>73</v>
      </c>
      <c r="BD14" s="225">
        <v>4.615384615384615</v>
      </c>
      <c r="BE14" s="225" t="s">
        <v>280</v>
      </c>
      <c r="BF14" s="225" t="s">
        <v>868</v>
      </c>
      <c r="BG14" s="224" t="s">
        <v>76</v>
      </c>
      <c r="BH14" s="224" t="s">
        <v>76</v>
      </c>
      <c r="BI14" s="224" t="s">
        <v>76</v>
      </c>
      <c r="BJ14" s="224" t="s">
        <v>76</v>
      </c>
      <c r="BK14" s="224" t="s">
        <v>76</v>
      </c>
      <c r="BL14" s="223" t="s">
        <v>77</v>
      </c>
      <c r="BM14" s="230"/>
    </row>
    <row r="15" spans="1:65" s="221" customFormat="1" ht="24" customHeight="1">
      <c r="A15" s="229">
        <v>4</v>
      </c>
      <c r="B15" s="227" t="s">
        <v>867</v>
      </c>
      <c r="C15" s="225" t="s">
        <v>844</v>
      </c>
      <c r="D15" s="228" t="s">
        <v>501</v>
      </c>
      <c r="E15" s="227" t="s">
        <v>866</v>
      </c>
      <c r="F15" s="226">
        <v>2.5</v>
      </c>
      <c r="G15" s="226">
        <v>1.5</v>
      </c>
      <c r="H15" s="226">
        <v>3</v>
      </c>
      <c r="I15" s="226">
        <v>2</v>
      </c>
      <c r="J15" s="226">
        <v>4</v>
      </c>
      <c r="K15" s="226">
        <v>2.5</v>
      </c>
      <c r="L15" s="226">
        <v>3</v>
      </c>
      <c r="M15" s="226">
        <v>2</v>
      </c>
      <c r="N15" s="226">
        <v>2</v>
      </c>
      <c r="O15" s="226">
        <v>2</v>
      </c>
      <c r="P15" s="226">
        <v>2.5</v>
      </c>
      <c r="Q15" s="226">
        <v>1.5</v>
      </c>
      <c r="R15" s="226">
        <v>3</v>
      </c>
      <c r="S15" s="226">
        <v>3.5</v>
      </c>
      <c r="T15" s="226">
        <v>2.5</v>
      </c>
      <c r="U15" s="226">
        <v>3</v>
      </c>
      <c r="V15" s="226">
        <v>3</v>
      </c>
      <c r="W15" s="226">
        <v>2.5</v>
      </c>
      <c r="X15" s="226">
        <v>3.5</v>
      </c>
      <c r="Y15" s="226">
        <v>3</v>
      </c>
      <c r="Z15" s="226">
        <v>4</v>
      </c>
      <c r="AA15" s="226">
        <v>4</v>
      </c>
      <c r="AB15" s="226">
        <v>2</v>
      </c>
      <c r="AC15" s="226">
        <v>2</v>
      </c>
      <c r="AD15" s="226">
        <v>3</v>
      </c>
      <c r="AE15" s="226">
        <v>3.5</v>
      </c>
      <c r="AF15" s="226">
        <v>4</v>
      </c>
      <c r="AG15" s="226">
        <v>3</v>
      </c>
      <c r="AH15" s="226">
        <v>3</v>
      </c>
      <c r="AI15" s="226">
        <v>3</v>
      </c>
      <c r="AJ15" s="226">
        <v>3.5</v>
      </c>
      <c r="AK15" s="226">
        <v>3</v>
      </c>
      <c r="AL15" s="226">
        <v>3</v>
      </c>
      <c r="AM15" s="226">
        <v>1.5</v>
      </c>
      <c r="AN15" s="226">
        <v>1.5</v>
      </c>
      <c r="AO15" s="226">
        <v>3</v>
      </c>
      <c r="AP15" s="226">
        <v>1</v>
      </c>
      <c r="AQ15" s="226">
        <v>2</v>
      </c>
      <c r="AR15" s="226">
        <v>2.5</v>
      </c>
      <c r="AS15" s="226">
        <v>3.5</v>
      </c>
      <c r="AT15" s="226">
        <v>3</v>
      </c>
      <c r="AU15" s="226">
        <v>4</v>
      </c>
      <c r="AV15" s="226">
        <v>3</v>
      </c>
      <c r="AW15" s="226">
        <v>3</v>
      </c>
      <c r="AX15" s="226">
        <v>1.5</v>
      </c>
      <c r="AY15" s="226">
        <v>2</v>
      </c>
      <c r="AZ15" s="226">
        <v>3.5</v>
      </c>
      <c r="BA15" s="226">
        <v>3.5</v>
      </c>
      <c r="BB15" s="229" t="s">
        <v>73</v>
      </c>
      <c r="BC15" s="229" t="s">
        <v>73</v>
      </c>
      <c r="BD15" s="225">
        <v>7.6923076923076925</v>
      </c>
      <c r="BE15" s="225" t="s">
        <v>280</v>
      </c>
      <c r="BF15" s="225" t="s">
        <v>660</v>
      </c>
      <c r="BG15" s="224" t="s">
        <v>76</v>
      </c>
      <c r="BH15" s="224" t="s">
        <v>76</v>
      </c>
      <c r="BI15" s="224" t="s">
        <v>76</v>
      </c>
      <c r="BJ15" s="224" t="s">
        <v>76</v>
      </c>
      <c r="BK15" s="224" t="s">
        <v>76</v>
      </c>
      <c r="BL15" s="223" t="s">
        <v>77</v>
      </c>
      <c r="BM15" s="230"/>
    </row>
    <row r="16" spans="1:65" s="221" customFormat="1" ht="24" customHeight="1">
      <c r="A16" s="229">
        <v>5</v>
      </c>
      <c r="B16" s="227" t="s">
        <v>865</v>
      </c>
      <c r="C16" s="225" t="s">
        <v>864</v>
      </c>
      <c r="D16" s="228" t="s">
        <v>363</v>
      </c>
      <c r="E16" s="227" t="s">
        <v>863</v>
      </c>
      <c r="F16" s="226">
        <v>1.5</v>
      </c>
      <c r="G16" s="226">
        <v>2</v>
      </c>
      <c r="H16" s="226">
        <v>2</v>
      </c>
      <c r="I16" s="226">
        <v>2</v>
      </c>
      <c r="J16" s="226">
        <v>4</v>
      </c>
      <c r="K16" s="226">
        <v>4</v>
      </c>
      <c r="L16" s="226">
        <v>2</v>
      </c>
      <c r="M16" s="226">
        <v>1</v>
      </c>
      <c r="N16" s="226">
        <v>1.5</v>
      </c>
      <c r="O16" s="226">
        <v>1.5</v>
      </c>
      <c r="P16" s="226">
        <v>4</v>
      </c>
      <c r="Q16" s="226">
        <v>3</v>
      </c>
      <c r="R16" s="226">
        <v>3</v>
      </c>
      <c r="S16" s="226">
        <v>1</v>
      </c>
      <c r="T16" s="226">
        <v>2.5</v>
      </c>
      <c r="U16" s="226">
        <v>3.5</v>
      </c>
      <c r="V16" s="226">
        <v>2</v>
      </c>
      <c r="W16" s="226">
        <v>2</v>
      </c>
      <c r="X16" s="226">
        <v>3</v>
      </c>
      <c r="Y16" s="226">
        <v>3</v>
      </c>
      <c r="Z16" s="226">
        <v>3</v>
      </c>
      <c r="AA16" s="226">
        <v>3.5</v>
      </c>
      <c r="AB16" s="226">
        <v>1</v>
      </c>
      <c r="AC16" s="226">
        <v>2</v>
      </c>
      <c r="AD16" s="226">
        <v>1.5</v>
      </c>
      <c r="AE16" s="226">
        <v>2.5</v>
      </c>
      <c r="AF16" s="226">
        <v>4</v>
      </c>
      <c r="AG16" s="226">
        <v>3</v>
      </c>
      <c r="AH16" s="226">
        <v>2.5</v>
      </c>
      <c r="AI16" s="226">
        <v>2</v>
      </c>
      <c r="AJ16" s="226">
        <v>2.5</v>
      </c>
      <c r="AK16" s="226">
        <v>2.5</v>
      </c>
      <c r="AL16" s="226">
        <v>3</v>
      </c>
      <c r="AM16" s="226">
        <v>1</v>
      </c>
      <c r="AN16" s="226">
        <v>2</v>
      </c>
      <c r="AO16" s="226">
        <v>3.5</v>
      </c>
      <c r="AP16" s="226">
        <v>1</v>
      </c>
      <c r="AQ16" s="226">
        <v>2.5</v>
      </c>
      <c r="AR16" s="226">
        <v>3.5</v>
      </c>
      <c r="AS16" s="226">
        <v>4</v>
      </c>
      <c r="AT16" s="226">
        <v>2</v>
      </c>
      <c r="AU16" s="226">
        <v>4</v>
      </c>
      <c r="AV16" s="226">
        <v>3</v>
      </c>
      <c r="AW16" s="226">
        <v>1</v>
      </c>
      <c r="AX16" s="226">
        <v>2</v>
      </c>
      <c r="AY16" s="226">
        <v>3</v>
      </c>
      <c r="AZ16" s="226">
        <v>3.5</v>
      </c>
      <c r="BA16" s="226">
        <v>3.5</v>
      </c>
      <c r="BB16" s="229" t="s">
        <v>73</v>
      </c>
      <c r="BC16" s="229" t="s">
        <v>73</v>
      </c>
      <c r="BD16" s="225">
        <v>3.076923076923077</v>
      </c>
      <c r="BE16" s="225" t="s">
        <v>280</v>
      </c>
      <c r="BF16" s="225" t="s">
        <v>862</v>
      </c>
      <c r="BG16" s="224" t="s">
        <v>76</v>
      </c>
      <c r="BH16" s="224" t="s">
        <v>76</v>
      </c>
      <c r="BI16" s="224" t="s">
        <v>76</v>
      </c>
      <c r="BJ16" s="224" t="s">
        <v>76</v>
      </c>
      <c r="BK16" s="224" t="s">
        <v>76</v>
      </c>
      <c r="BL16" s="223" t="s">
        <v>77</v>
      </c>
      <c r="BM16" s="230"/>
    </row>
    <row r="17" spans="1:65" s="221" customFormat="1" ht="24" customHeight="1">
      <c r="A17" s="229">
        <v>6</v>
      </c>
      <c r="B17" s="227" t="s">
        <v>861</v>
      </c>
      <c r="C17" s="225" t="s">
        <v>403</v>
      </c>
      <c r="D17" s="228" t="s">
        <v>363</v>
      </c>
      <c r="E17" s="227" t="s">
        <v>860</v>
      </c>
      <c r="F17" s="226">
        <v>2</v>
      </c>
      <c r="G17" s="226">
        <v>2</v>
      </c>
      <c r="H17" s="226">
        <v>3</v>
      </c>
      <c r="I17" s="226">
        <v>2.5</v>
      </c>
      <c r="J17" s="226">
        <v>4</v>
      </c>
      <c r="K17" s="226">
        <v>3</v>
      </c>
      <c r="L17" s="226">
        <v>2</v>
      </c>
      <c r="M17" s="226">
        <v>2.5</v>
      </c>
      <c r="N17" s="226">
        <v>2.5</v>
      </c>
      <c r="O17" s="226">
        <v>2</v>
      </c>
      <c r="P17" s="226">
        <v>3.5</v>
      </c>
      <c r="Q17" s="226">
        <v>1</v>
      </c>
      <c r="R17" s="226">
        <v>4</v>
      </c>
      <c r="S17" s="226">
        <v>4</v>
      </c>
      <c r="T17" s="226">
        <v>2</v>
      </c>
      <c r="U17" s="226">
        <v>3.5</v>
      </c>
      <c r="V17" s="226">
        <v>4</v>
      </c>
      <c r="W17" s="226">
        <v>2</v>
      </c>
      <c r="X17" s="226">
        <v>3.5</v>
      </c>
      <c r="Y17" s="226">
        <v>3</v>
      </c>
      <c r="Z17" s="226">
        <v>3</v>
      </c>
      <c r="AA17" s="226">
        <v>3.5</v>
      </c>
      <c r="AB17" s="226">
        <v>2.5</v>
      </c>
      <c r="AC17" s="226">
        <v>3.5</v>
      </c>
      <c r="AD17" s="226">
        <v>2</v>
      </c>
      <c r="AE17" s="226">
        <v>3</v>
      </c>
      <c r="AF17" s="226">
        <v>4</v>
      </c>
      <c r="AG17" s="226">
        <v>3</v>
      </c>
      <c r="AH17" s="226">
        <v>2</v>
      </c>
      <c r="AI17" s="226">
        <v>2</v>
      </c>
      <c r="AJ17" s="226">
        <v>3</v>
      </c>
      <c r="AK17" s="226">
        <v>3</v>
      </c>
      <c r="AL17" s="226">
        <v>3.5</v>
      </c>
      <c r="AM17" s="226">
        <v>2</v>
      </c>
      <c r="AN17" s="226">
        <v>1</v>
      </c>
      <c r="AO17" s="226">
        <v>3</v>
      </c>
      <c r="AP17" s="226">
        <v>3</v>
      </c>
      <c r="AQ17" s="226">
        <v>2</v>
      </c>
      <c r="AR17" s="226">
        <v>3.5</v>
      </c>
      <c r="AS17" s="226">
        <v>4</v>
      </c>
      <c r="AT17" s="226">
        <v>2</v>
      </c>
      <c r="AU17" s="226">
        <v>3</v>
      </c>
      <c r="AV17" s="226">
        <v>3.5</v>
      </c>
      <c r="AW17" s="226">
        <v>2</v>
      </c>
      <c r="AX17" s="226">
        <v>1</v>
      </c>
      <c r="AY17" s="226">
        <v>3</v>
      </c>
      <c r="AZ17" s="226">
        <v>4</v>
      </c>
      <c r="BA17" s="226">
        <v>4</v>
      </c>
      <c r="BB17" s="229" t="s">
        <v>73</v>
      </c>
      <c r="BC17" s="229" t="s">
        <v>73</v>
      </c>
      <c r="BD17" s="225" t="s">
        <v>348</v>
      </c>
      <c r="BE17" s="225" t="s">
        <v>280</v>
      </c>
      <c r="BF17" s="225" t="s">
        <v>859</v>
      </c>
      <c r="BG17" s="224" t="s">
        <v>76</v>
      </c>
      <c r="BH17" s="224" t="s">
        <v>76</v>
      </c>
      <c r="BI17" s="224" t="s">
        <v>76</v>
      </c>
      <c r="BJ17" s="224" t="s">
        <v>76</v>
      </c>
      <c r="BK17" s="224" t="s">
        <v>76</v>
      </c>
      <c r="BL17" s="223" t="s">
        <v>77</v>
      </c>
      <c r="BM17" s="230"/>
    </row>
    <row r="18" spans="1:65" s="221" customFormat="1" ht="24" customHeight="1">
      <c r="A18" s="229">
        <v>7</v>
      </c>
      <c r="B18" s="227" t="s">
        <v>858</v>
      </c>
      <c r="C18" s="225" t="s">
        <v>857</v>
      </c>
      <c r="D18" s="228" t="s">
        <v>716</v>
      </c>
      <c r="E18" s="227" t="s">
        <v>856</v>
      </c>
      <c r="F18" s="226">
        <v>2</v>
      </c>
      <c r="G18" s="226">
        <v>1.5</v>
      </c>
      <c r="H18" s="226">
        <v>2</v>
      </c>
      <c r="I18" s="226">
        <v>3</v>
      </c>
      <c r="J18" s="226">
        <v>4</v>
      </c>
      <c r="K18" s="226">
        <v>2</v>
      </c>
      <c r="L18" s="226">
        <v>3</v>
      </c>
      <c r="M18" s="226">
        <v>3</v>
      </c>
      <c r="N18" s="226">
        <v>1</v>
      </c>
      <c r="O18" s="226">
        <v>4</v>
      </c>
      <c r="P18" s="226">
        <v>2</v>
      </c>
      <c r="Q18" s="226">
        <v>2</v>
      </c>
      <c r="R18" s="226">
        <v>4</v>
      </c>
      <c r="S18" s="226">
        <v>2</v>
      </c>
      <c r="T18" s="226">
        <v>1.5</v>
      </c>
      <c r="U18" s="226">
        <v>4</v>
      </c>
      <c r="V18" s="226">
        <v>2.5</v>
      </c>
      <c r="W18" s="226">
        <v>1</v>
      </c>
      <c r="X18" s="226">
        <v>3</v>
      </c>
      <c r="Y18" s="226">
        <v>2.5</v>
      </c>
      <c r="Z18" s="226">
        <v>3</v>
      </c>
      <c r="AA18" s="226">
        <v>4</v>
      </c>
      <c r="AB18" s="226">
        <v>2.5</v>
      </c>
      <c r="AC18" s="226">
        <v>2</v>
      </c>
      <c r="AD18" s="226">
        <v>3</v>
      </c>
      <c r="AE18" s="226">
        <v>3.5</v>
      </c>
      <c r="AF18" s="226">
        <v>4</v>
      </c>
      <c r="AG18" s="226">
        <v>3</v>
      </c>
      <c r="AH18" s="226">
        <v>2</v>
      </c>
      <c r="AI18" s="226">
        <v>1.5</v>
      </c>
      <c r="AJ18" s="226">
        <v>3.5</v>
      </c>
      <c r="AK18" s="226">
        <v>2</v>
      </c>
      <c r="AL18" s="226">
        <v>3.5</v>
      </c>
      <c r="AM18" s="226">
        <v>1</v>
      </c>
      <c r="AN18" s="226">
        <v>1</v>
      </c>
      <c r="AO18" s="226">
        <v>3</v>
      </c>
      <c r="AP18" s="226">
        <v>2</v>
      </c>
      <c r="AQ18" s="226">
        <v>2.5</v>
      </c>
      <c r="AR18" s="226">
        <v>4</v>
      </c>
      <c r="AS18" s="226">
        <v>3</v>
      </c>
      <c r="AT18" s="226">
        <v>1</v>
      </c>
      <c r="AU18" s="226">
        <v>3.5</v>
      </c>
      <c r="AV18" s="226">
        <v>3.5</v>
      </c>
      <c r="AW18" s="226">
        <v>3</v>
      </c>
      <c r="AX18" s="226">
        <v>2</v>
      </c>
      <c r="AY18" s="226">
        <v>3</v>
      </c>
      <c r="AZ18" s="226">
        <v>4</v>
      </c>
      <c r="BA18" s="226">
        <v>4</v>
      </c>
      <c r="BB18" s="229" t="s">
        <v>73</v>
      </c>
      <c r="BC18" s="229" t="s">
        <v>73</v>
      </c>
      <c r="BD18" s="225">
        <v>7.6923076923076925</v>
      </c>
      <c r="BE18" s="225" t="s">
        <v>280</v>
      </c>
      <c r="BF18" s="225" t="s">
        <v>855</v>
      </c>
      <c r="BG18" s="224" t="s">
        <v>854</v>
      </c>
      <c r="BH18" s="224" t="s">
        <v>76</v>
      </c>
      <c r="BI18" s="224" t="s">
        <v>76</v>
      </c>
      <c r="BJ18" s="224" t="s">
        <v>76</v>
      </c>
      <c r="BK18" s="224" t="s">
        <v>76</v>
      </c>
      <c r="BL18" s="223" t="s">
        <v>853</v>
      </c>
      <c r="BM18" s="230"/>
    </row>
    <row r="19" spans="1:65" s="221" customFormat="1" ht="24" customHeight="1">
      <c r="A19" s="229">
        <v>8</v>
      </c>
      <c r="B19" s="227" t="s">
        <v>852</v>
      </c>
      <c r="C19" s="225" t="s">
        <v>851</v>
      </c>
      <c r="D19" s="228" t="s">
        <v>716</v>
      </c>
      <c r="E19" s="227" t="s">
        <v>850</v>
      </c>
      <c r="F19" s="226">
        <v>2</v>
      </c>
      <c r="G19" s="226">
        <v>2</v>
      </c>
      <c r="H19" s="226">
        <v>2</v>
      </c>
      <c r="I19" s="226">
        <v>3.5</v>
      </c>
      <c r="J19" s="226">
        <v>4</v>
      </c>
      <c r="K19" s="226">
        <v>2.5</v>
      </c>
      <c r="L19" s="226">
        <v>2</v>
      </c>
      <c r="M19" s="226">
        <v>2.5</v>
      </c>
      <c r="N19" s="226">
        <v>3</v>
      </c>
      <c r="O19" s="226">
        <v>2</v>
      </c>
      <c r="P19" s="226">
        <v>2</v>
      </c>
      <c r="Q19" s="226">
        <v>1.5</v>
      </c>
      <c r="R19" s="226">
        <v>4</v>
      </c>
      <c r="S19" s="226">
        <v>2</v>
      </c>
      <c r="T19" s="226">
        <v>3</v>
      </c>
      <c r="U19" s="226">
        <v>3</v>
      </c>
      <c r="V19" s="226">
        <v>3</v>
      </c>
      <c r="W19" s="226">
        <v>2</v>
      </c>
      <c r="X19" s="226">
        <v>3</v>
      </c>
      <c r="Y19" s="226">
        <v>3</v>
      </c>
      <c r="Z19" s="226">
        <v>4</v>
      </c>
      <c r="AA19" s="226">
        <v>3</v>
      </c>
      <c r="AB19" s="226">
        <v>1.5</v>
      </c>
      <c r="AC19" s="226">
        <v>3.5</v>
      </c>
      <c r="AD19" s="226">
        <v>2</v>
      </c>
      <c r="AE19" s="226">
        <v>3</v>
      </c>
      <c r="AF19" s="226">
        <v>4</v>
      </c>
      <c r="AG19" s="226">
        <v>3</v>
      </c>
      <c r="AH19" s="226">
        <v>1</v>
      </c>
      <c r="AI19" s="226">
        <v>1</v>
      </c>
      <c r="AJ19" s="226">
        <v>3.5</v>
      </c>
      <c r="AK19" s="226">
        <v>3</v>
      </c>
      <c r="AL19" s="226">
        <v>2.5</v>
      </c>
      <c r="AM19" s="226">
        <v>2</v>
      </c>
      <c r="AN19" s="226">
        <v>2</v>
      </c>
      <c r="AO19" s="226">
        <v>3</v>
      </c>
      <c r="AP19" s="226">
        <v>2</v>
      </c>
      <c r="AQ19" s="226">
        <v>2</v>
      </c>
      <c r="AR19" s="226">
        <v>2.5</v>
      </c>
      <c r="AS19" s="226">
        <v>4</v>
      </c>
      <c r="AT19" s="226">
        <v>3.5</v>
      </c>
      <c r="AU19" s="226">
        <v>4</v>
      </c>
      <c r="AV19" s="226">
        <v>3</v>
      </c>
      <c r="AW19" s="226">
        <v>2</v>
      </c>
      <c r="AX19" s="226">
        <v>1</v>
      </c>
      <c r="AY19" s="226">
        <v>3</v>
      </c>
      <c r="AZ19" s="226">
        <v>3</v>
      </c>
      <c r="BA19" s="226">
        <v>4</v>
      </c>
      <c r="BB19" s="229" t="s">
        <v>73</v>
      </c>
      <c r="BC19" s="229" t="s">
        <v>73</v>
      </c>
      <c r="BD19" s="225">
        <v>2.3076923076923075</v>
      </c>
      <c r="BE19" s="225" t="s">
        <v>280</v>
      </c>
      <c r="BF19" s="225" t="s">
        <v>849</v>
      </c>
      <c r="BG19" s="224" t="s">
        <v>76</v>
      </c>
      <c r="BH19" s="224" t="s">
        <v>76</v>
      </c>
      <c r="BI19" s="224" t="s">
        <v>76</v>
      </c>
      <c r="BJ19" s="224" t="s">
        <v>76</v>
      </c>
      <c r="BK19" s="224" t="s">
        <v>76</v>
      </c>
      <c r="BL19" s="223" t="s">
        <v>77</v>
      </c>
      <c r="BM19" s="230"/>
    </row>
    <row r="20" ht="10.5" customHeight="1"/>
    <row r="21" spans="1:53" ht="12.75">
      <c r="A21" s="114" t="s">
        <v>78</v>
      </c>
      <c r="C21" s="490" t="s">
        <v>848</v>
      </c>
      <c r="D21" s="490"/>
      <c r="H21" s="112" t="s">
        <v>389</v>
      </c>
      <c r="T21" s="112" t="s">
        <v>79</v>
      </c>
      <c r="AA21" s="491" t="s">
        <v>847</v>
      </c>
      <c r="AB21" s="491"/>
      <c r="AC21" s="491"/>
      <c r="AD21" s="491"/>
      <c r="AE21" s="491"/>
      <c r="AF21" s="491"/>
      <c r="AG21" s="491"/>
      <c r="AH21" s="491"/>
      <c r="AJ21" s="112"/>
      <c r="AQ21" s="491" t="s">
        <v>80</v>
      </c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</row>
    <row r="22" spans="3:4" ht="12.75">
      <c r="C22" s="490" t="s">
        <v>279</v>
      </c>
      <c r="D22" s="490"/>
    </row>
    <row r="23" spans="45:61" ht="15.75">
      <c r="AS23" s="357" t="s">
        <v>91</v>
      </c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</row>
    <row r="24" spans="1:61" ht="15.75" customHeight="1">
      <c r="A24" s="357" t="s">
        <v>668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493" t="s">
        <v>88</v>
      </c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4" t="s">
        <v>667</v>
      </c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357" t="s">
        <v>81</v>
      </c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</row>
    <row r="25" spans="1:61" ht="15.75" customHeight="1">
      <c r="A25" s="438" t="s">
        <v>666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93" t="s">
        <v>89</v>
      </c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09"/>
    </row>
    <row r="26" spans="1:61" ht="12.75" customHeight="1">
      <c r="A26" s="208"/>
      <c r="B26" s="208"/>
      <c r="C26" s="208"/>
      <c r="D26" s="208"/>
      <c r="E26" s="205"/>
      <c r="F26" s="205"/>
      <c r="G26" s="205"/>
      <c r="H26" s="205"/>
      <c r="I26" s="205"/>
      <c r="J26" s="205"/>
      <c r="K26" s="205"/>
      <c r="L26" s="205"/>
      <c r="M26" s="207"/>
      <c r="N26" s="207"/>
      <c r="O26" s="207"/>
      <c r="P26" s="207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</row>
    <row r="27" spans="1:61" ht="12.75" customHeight="1">
      <c r="A27" s="208"/>
      <c r="B27" s="208"/>
      <c r="C27" s="208"/>
      <c r="D27" s="208"/>
      <c r="E27" s="205"/>
      <c r="F27" s="205"/>
      <c r="G27" s="205"/>
      <c r="H27" s="205"/>
      <c r="I27" s="205"/>
      <c r="J27" s="205"/>
      <c r="K27" s="205"/>
      <c r="L27" s="205"/>
      <c r="M27" s="207"/>
      <c r="N27" s="207"/>
      <c r="O27" s="207"/>
      <c r="P27" s="207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</row>
    <row r="28" spans="1:61" ht="12.75" customHeight="1">
      <c r="A28" s="208"/>
      <c r="B28" s="208"/>
      <c r="C28" s="208"/>
      <c r="D28" s="208"/>
      <c r="E28" s="205"/>
      <c r="F28" s="205"/>
      <c r="G28" s="205"/>
      <c r="H28" s="205"/>
      <c r="I28" s="205"/>
      <c r="J28" s="205"/>
      <c r="K28" s="205"/>
      <c r="L28" s="205"/>
      <c r="M28" s="207"/>
      <c r="N28" s="207"/>
      <c r="O28" s="207"/>
      <c r="P28" s="207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</row>
    <row r="29" spans="1:61" ht="12.75" customHeight="1">
      <c r="A29" s="208"/>
      <c r="B29" s="208"/>
      <c r="C29" s="208"/>
      <c r="D29" s="208"/>
      <c r="E29" s="205"/>
      <c r="F29" s="205"/>
      <c r="G29" s="205"/>
      <c r="H29" s="205"/>
      <c r="I29" s="205"/>
      <c r="J29" s="205"/>
      <c r="K29" s="205"/>
      <c r="L29" s="205"/>
      <c r="M29" s="207"/>
      <c r="N29" s="207"/>
      <c r="O29" s="207"/>
      <c r="P29" s="207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</row>
    <row r="30" spans="1:61" ht="12.75" customHeight="1">
      <c r="A30" s="208"/>
      <c r="B30" s="208"/>
      <c r="C30" s="208"/>
      <c r="D30" s="208"/>
      <c r="E30" s="205"/>
      <c r="F30" s="205"/>
      <c r="G30" s="205"/>
      <c r="H30" s="205"/>
      <c r="I30" s="205"/>
      <c r="J30" s="205"/>
      <c r="K30" s="205"/>
      <c r="L30" s="205"/>
      <c r="M30" s="207"/>
      <c r="N30" s="207"/>
      <c r="O30" s="207"/>
      <c r="P30" s="207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</row>
    <row r="31" spans="1:61" ht="16.5" customHeight="1">
      <c r="A31" s="488" t="s">
        <v>96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9" t="s">
        <v>90</v>
      </c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S31" s="488" t="s">
        <v>665</v>
      </c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</row>
  </sheetData>
  <sheetProtection/>
  <mergeCells count="82">
    <mergeCell ref="H9:H10"/>
    <mergeCell ref="AB9:AB10"/>
    <mergeCell ref="G9:G10"/>
    <mergeCell ref="AA9:AA10"/>
    <mergeCell ref="F9:F10"/>
    <mergeCell ref="Z9:Z10"/>
    <mergeCell ref="BA9:BC9"/>
    <mergeCell ref="BD9:BD11"/>
    <mergeCell ref="A9:A11"/>
    <mergeCell ref="L9:L10"/>
    <mergeCell ref="X9:X10"/>
    <mergeCell ref="AJ9:AJ10"/>
    <mergeCell ref="AG9:AG10"/>
    <mergeCell ref="AF9:AF10"/>
    <mergeCell ref="M9:M10"/>
    <mergeCell ref="V9:V10"/>
    <mergeCell ref="A2:O2"/>
    <mergeCell ref="C9:D11"/>
    <mergeCell ref="A3:O3"/>
    <mergeCell ref="K9:K10"/>
    <mergeCell ref="E9:E11"/>
    <mergeCell ref="J9:J10"/>
    <mergeCell ref="N9:N10"/>
    <mergeCell ref="O9:O10"/>
    <mergeCell ref="B9:B11"/>
    <mergeCell ref="I9:I10"/>
    <mergeCell ref="BL9:BL11"/>
    <mergeCell ref="S9:S10"/>
    <mergeCell ref="BK9:BK11"/>
    <mergeCell ref="R9:R10"/>
    <mergeCell ref="BJ9:BJ11"/>
    <mergeCell ref="BI9:BI11"/>
    <mergeCell ref="BH9:BH11"/>
    <mergeCell ref="BG9:BG11"/>
    <mergeCell ref="AI9:AI10"/>
    <mergeCell ref="AH9:AH10"/>
    <mergeCell ref="T9:T10"/>
    <mergeCell ref="AP9:AP10"/>
    <mergeCell ref="AE9:AE10"/>
    <mergeCell ref="AD9:AD10"/>
    <mergeCell ref="AC9:AC10"/>
    <mergeCell ref="Y9:Y10"/>
    <mergeCell ref="P9:P10"/>
    <mergeCell ref="Q9:Q10"/>
    <mergeCell ref="AK9:AK10"/>
    <mergeCell ref="AV9:AV10"/>
    <mergeCell ref="AU9:AU10"/>
    <mergeCell ref="AT9:AT10"/>
    <mergeCell ref="AS9:AS10"/>
    <mergeCell ref="AR9:AR10"/>
    <mergeCell ref="W9:W10"/>
    <mergeCell ref="U9:U10"/>
    <mergeCell ref="P2:BL2"/>
    <mergeCell ref="P3:BL3"/>
    <mergeCell ref="C21:D21"/>
    <mergeCell ref="AQ9:AQ10"/>
    <mergeCell ref="BF9:BF10"/>
    <mergeCell ref="BE9:BE10"/>
    <mergeCell ref="AZ9:AZ10"/>
    <mergeCell ref="AY9:AY10"/>
    <mergeCell ref="AX9:AX10"/>
    <mergeCell ref="AW9:AW10"/>
    <mergeCell ref="AS24:BI24"/>
    <mergeCell ref="A25:J25"/>
    <mergeCell ref="K25:AA25"/>
    <mergeCell ref="A8:E8"/>
    <mergeCell ref="A5:BL5"/>
    <mergeCell ref="A6:BL6"/>
    <mergeCell ref="AO9:AO10"/>
    <mergeCell ref="AN9:AN10"/>
    <mergeCell ref="AM9:AM10"/>
    <mergeCell ref="AL9:AL10"/>
    <mergeCell ref="A31:J31"/>
    <mergeCell ref="K31:AA31"/>
    <mergeCell ref="AS31:BI31"/>
    <mergeCell ref="C22:D22"/>
    <mergeCell ref="AA21:AH21"/>
    <mergeCell ref="AQ21:BA21"/>
    <mergeCell ref="AS23:BI23"/>
    <mergeCell ref="A24:J24"/>
    <mergeCell ref="K24:AA24"/>
    <mergeCell ref="AB24:AR25"/>
  </mergeCells>
  <conditionalFormatting sqref="BG12:BK19">
    <cfRule type="cellIs" priority="1" dxfId="3" operator="equal" stopIfTrue="1">
      <formula>"KO"</formula>
    </cfRule>
  </conditionalFormatting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BL25"/>
  <sheetViews>
    <sheetView zoomScaleSheetLayoutView="100" zoomScalePageLayoutView="0" workbookViewId="0" topLeftCell="A10">
      <selection activeCell="AE12" sqref="AE12"/>
    </sheetView>
  </sheetViews>
  <sheetFormatPr defaultColWidth="10.28125" defaultRowHeight="12.75" customHeight="1"/>
  <cols>
    <col min="1" max="1" width="3.00390625" style="108" customWidth="1"/>
    <col min="2" max="2" width="11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2" width="2.421875" style="0" customWidth="1"/>
    <col min="53" max="53" width="2.8515625" style="0" customWidth="1"/>
    <col min="54" max="56" width="2.421875" style="0" customWidth="1"/>
    <col min="57" max="57" width="2.8515625" style="0" customWidth="1"/>
    <col min="58" max="58" width="3.7109375" style="0" customWidth="1"/>
    <col min="59" max="63" width="2.421875" style="0" customWidth="1"/>
    <col min="64" max="64" width="7.8515625" style="0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08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889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0" s="128" customFormat="1" ht="12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4" s="128" customFormat="1" ht="16.5" customHeight="1">
      <c r="A8" s="497" t="s">
        <v>4</v>
      </c>
      <c r="B8" s="497"/>
      <c r="C8" s="497"/>
      <c r="D8" s="497"/>
      <c r="E8" s="49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08" customFormat="1" ht="68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12</v>
      </c>
      <c r="G9" s="447" t="s">
        <v>22</v>
      </c>
      <c r="H9" s="447" t="s">
        <v>196</v>
      </c>
      <c r="I9" s="447" t="s">
        <v>693</v>
      </c>
      <c r="J9" s="447" t="s">
        <v>20</v>
      </c>
      <c r="K9" s="447" t="s">
        <v>222</v>
      </c>
      <c r="L9" s="447" t="s">
        <v>685</v>
      </c>
      <c r="M9" s="447" t="s">
        <v>696</v>
      </c>
      <c r="N9" s="447" t="s">
        <v>40</v>
      </c>
      <c r="O9" s="447" t="s">
        <v>684</v>
      </c>
      <c r="P9" s="447" t="s">
        <v>711</v>
      </c>
      <c r="Q9" s="447" t="s">
        <v>707</v>
      </c>
      <c r="R9" s="447" t="s">
        <v>819</v>
      </c>
      <c r="S9" s="447" t="s">
        <v>208</v>
      </c>
      <c r="T9" s="447" t="s">
        <v>296</v>
      </c>
      <c r="U9" s="447" t="s">
        <v>709</v>
      </c>
      <c r="V9" s="447" t="s">
        <v>690</v>
      </c>
      <c r="W9" s="447" t="s">
        <v>198</v>
      </c>
      <c r="X9" s="447" t="s">
        <v>42</v>
      </c>
      <c r="Y9" s="447" t="s">
        <v>698</v>
      </c>
      <c r="Z9" s="447" t="s">
        <v>680</v>
      </c>
      <c r="AA9" s="447" t="s">
        <v>818</v>
      </c>
      <c r="AB9" s="447" t="s">
        <v>288</v>
      </c>
      <c r="AC9" s="447" t="s">
        <v>817</v>
      </c>
      <c r="AD9" s="447" t="s">
        <v>191</v>
      </c>
      <c r="AE9" s="447" t="s">
        <v>133</v>
      </c>
      <c r="AF9" s="447" t="s">
        <v>688</v>
      </c>
      <c r="AG9" s="447" t="s">
        <v>189</v>
      </c>
      <c r="AH9" s="447" t="s">
        <v>687</v>
      </c>
      <c r="AI9" s="447" t="s">
        <v>816</v>
      </c>
      <c r="AJ9" s="447" t="s">
        <v>203</v>
      </c>
      <c r="AK9" s="447" t="s">
        <v>214</v>
      </c>
      <c r="AL9" s="447" t="s">
        <v>207</v>
      </c>
      <c r="AM9" s="447" t="s">
        <v>29</v>
      </c>
      <c r="AN9" s="447" t="s">
        <v>33</v>
      </c>
      <c r="AO9" s="447" t="s">
        <v>815</v>
      </c>
      <c r="AP9" s="447" t="s">
        <v>9</v>
      </c>
      <c r="AQ9" s="447" t="s">
        <v>197</v>
      </c>
      <c r="AR9" s="447" t="s">
        <v>706</v>
      </c>
      <c r="AS9" s="447" t="s">
        <v>708</v>
      </c>
      <c r="AT9" s="447" t="s">
        <v>689</v>
      </c>
      <c r="AU9" s="447" t="s">
        <v>814</v>
      </c>
      <c r="AV9" s="447" t="s">
        <v>681</v>
      </c>
      <c r="AW9" s="447" t="s">
        <v>16</v>
      </c>
      <c r="AX9" s="447" t="s">
        <v>291</v>
      </c>
      <c r="AY9" s="447" t="s">
        <v>677</v>
      </c>
      <c r="AZ9" s="447" t="s">
        <v>705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</row>
    <row r="10" spans="1:64" s="108" customFormat="1" ht="157.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703</v>
      </c>
      <c r="BC10" s="127" t="s">
        <v>704</v>
      </c>
      <c r="BD10" s="418"/>
      <c r="BE10" s="419"/>
      <c r="BF10" s="419"/>
      <c r="BG10" s="418"/>
      <c r="BH10" s="418"/>
      <c r="BI10" s="418"/>
      <c r="BJ10" s="418"/>
      <c r="BK10" s="418"/>
      <c r="BL10" s="455"/>
    </row>
    <row r="11" spans="1:64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3</v>
      </c>
      <c r="I11" s="126">
        <v>3</v>
      </c>
      <c r="J11" s="126">
        <v>6</v>
      </c>
      <c r="K11" s="126">
        <v>3</v>
      </c>
      <c r="L11" s="126">
        <v>2</v>
      </c>
      <c r="M11" s="126">
        <v>2</v>
      </c>
      <c r="N11" s="126">
        <v>3</v>
      </c>
      <c r="O11" s="126">
        <v>3</v>
      </c>
      <c r="P11" s="126">
        <v>3</v>
      </c>
      <c r="Q11" s="126">
        <v>4</v>
      </c>
      <c r="R11" s="126">
        <v>3</v>
      </c>
      <c r="S11" s="126">
        <v>2</v>
      </c>
      <c r="T11" s="126">
        <v>3</v>
      </c>
      <c r="U11" s="126">
        <v>3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2</v>
      </c>
      <c r="AD11" s="126">
        <v>2</v>
      </c>
      <c r="AE11" s="126">
        <v>2</v>
      </c>
      <c r="AF11" s="126">
        <v>4</v>
      </c>
      <c r="AG11" s="126">
        <v>2</v>
      </c>
      <c r="AH11" s="126">
        <v>2</v>
      </c>
      <c r="AI11" s="126">
        <v>2</v>
      </c>
      <c r="AJ11" s="126">
        <v>2</v>
      </c>
      <c r="AK11" s="126">
        <v>3</v>
      </c>
      <c r="AL11" s="126">
        <v>3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3</v>
      </c>
      <c r="AS11" s="126">
        <v>3</v>
      </c>
      <c r="AT11" s="126">
        <v>3</v>
      </c>
      <c r="AU11" s="126">
        <v>3</v>
      </c>
      <c r="AV11" s="126">
        <v>3</v>
      </c>
      <c r="AW11" s="126">
        <v>3</v>
      </c>
      <c r="AX11" s="126">
        <v>2</v>
      </c>
      <c r="AY11" s="126">
        <v>3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</row>
    <row r="12" spans="1:64" s="221" customFormat="1" ht="28.5" customHeight="1">
      <c r="A12" s="229">
        <v>1</v>
      </c>
      <c r="B12" s="227" t="s">
        <v>888</v>
      </c>
      <c r="C12" s="225" t="s">
        <v>840</v>
      </c>
      <c r="D12" s="228" t="s">
        <v>71</v>
      </c>
      <c r="E12" s="227" t="s">
        <v>887</v>
      </c>
      <c r="F12" s="226">
        <v>3</v>
      </c>
      <c r="G12" s="226">
        <v>2.5</v>
      </c>
      <c r="H12" s="226">
        <v>2.5</v>
      </c>
      <c r="I12" s="226">
        <v>3</v>
      </c>
      <c r="J12" s="226">
        <v>4</v>
      </c>
      <c r="K12" s="226">
        <v>2.5</v>
      </c>
      <c r="L12" s="226">
        <v>3</v>
      </c>
      <c r="M12" s="226">
        <v>4</v>
      </c>
      <c r="N12" s="226">
        <v>3</v>
      </c>
      <c r="O12" s="226">
        <v>2.5</v>
      </c>
      <c r="P12" s="226">
        <v>4</v>
      </c>
      <c r="Q12" s="226">
        <v>3</v>
      </c>
      <c r="R12" s="226">
        <v>4</v>
      </c>
      <c r="S12" s="226">
        <v>4</v>
      </c>
      <c r="T12" s="226">
        <v>3</v>
      </c>
      <c r="U12" s="226">
        <v>4</v>
      </c>
      <c r="V12" s="226">
        <v>4</v>
      </c>
      <c r="W12" s="226">
        <v>3.5</v>
      </c>
      <c r="X12" s="226">
        <v>3</v>
      </c>
      <c r="Y12" s="226">
        <v>3</v>
      </c>
      <c r="Z12" s="226">
        <v>4</v>
      </c>
      <c r="AA12" s="226">
        <v>4</v>
      </c>
      <c r="AB12" s="226">
        <v>3</v>
      </c>
      <c r="AC12" s="226">
        <v>4</v>
      </c>
      <c r="AD12" s="226">
        <v>3</v>
      </c>
      <c r="AE12" s="226">
        <v>4</v>
      </c>
      <c r="AF12" s="226">
        <v>4</v>
      </c>
      <c r="AG12" s="226">
        <v>4</v>
      </c>
      <c r="AH12" s="226">
        <v>4</v>
      </c>
      <c r="AI12" s="226">
        <v>3</v>
      </c>
      <c r="AJ12" s="226">
        <v>2</v>
      </c>
      <c r="AK12" s="226">
        <v>2.5</v>
      </c>
      <c r="AL12" s="226">
        <v>3</v>
      </c>
      <c r="AM12" s="226">
        <v>4</v>
      </c>
      <c r="AN12" s="226">
        <v>3</v>
      </c>
      <c r="AO12" s="226">
        <v>4</v>
      </c>
      <c r="AP12" s="226">
        <v>3</v>
      </c>
      <c r="AQ12" s="226">
        <v>2</v>
      </c>
      <c r="AR12" s="226">
        <v>3.5</v>
      </c>
      <c r="AS12" s="226">
        <v>4</v>
      </c>
      <c r="AT12" s="226">
        <v>4</v>
      </c>
      <c r="AU12" s="226">
        <v>3</v>
      </c>
      <c r="AV12" s="226">
        <v>4</v>
      </c>
      <c r="AW12" s="226">
        <v>3.5</v>
      </c>
      <c r="AX12" s="226">
        <v>1.5</v>
      </c>
      <c r="AY12" s="226">
        <v>2</v>
      </c>
      <c r="AZ12" s="226">
        <v>3.5</v>
      </c>
      <c r="BA12" s="234">
        <v>0</v>
      </c>
      <c r="BB12" s="226" t="s">
        <v>73</v>
      </c>
      <c r="BC12" s="226" t="s">
        <v>73</v>
      </c>
      <c r="BD12" s="225">
        <v>4.615384615384615</v>
      </c>
      <c r="BE12" s="225" t="s">
        <v>886</v>
      </c>
      <c r="BF12" s="225" t="s">
        <v>885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111</v>
      </c>
    </row>
    <row r="13" spans="1:64" s="221" customFormat="1" ht="28.5" customHeight="1">
      <c r="A13" s="229">
        <v>2</v>
      </c>
      <c r="B13" s="227" t="s">
        <v>884</v>
      </c>
      <c r="C13" s="225" t="s">
        <v>781</v>
      </c>
      <c r="D13" s="228" t="s">
        <v>883</v>
      </c>
      <c r="E13" s="227" t="s">
        <v>882</v>
      </c>
      <c r="F13" s="226">
        <v>3</v>
      </c>
      <c r="G13" s="226">
        <v>2</v>
      </c>
      <c r="H13" s="226">
        <v>4</v>
      </c>
      <c r="I13" s="226">
        <v>2</v>
      </c>
      <c r="J13" s="226">
        <v>4</v>
      </c>
      <c r="K13" s="226">
        <v>2.5</v>
      </c>
      <c r="L13" s="226">
        <v>4</v>
      </c>
      <c r="M13" s="226">
        <v>2.5</v>
      </c>
      <c r="N13" s="226">
        <v>2</v>
      </c>
      <c r="O13" s="226">
        <v>3.5</v>
      </c>
      <c r="P13" s="226">
        <v>2.5</v>
      </c>
      <c r="Q13" s="226">
        <v>2.5</v>
      </c>
      <c r="R13" s="226">
        <v>4</v>
      </c>
      <c r="S13" s="226">
        <v>2</v>
      </c>
      <c r="T13" s="226">
        <v>2.5</v>
      </c>
      <c r="U13" s="226">
        <v>2.5</v>
      </c>
      <c r="V13" s="226">
        <v>3</v>
      </c>
      <c r="W13" s="226">
        <v>4</v>
      </c>
      <c r="X13" s="226">
        <v>2</v>
      </c>
      <c r="Y13" s="226">
        <v>3</v>
      </c>
      <c r="Z13" s="226">
        <v>3.5</v>
      </c>
      <c r="AA13" s="226">
        <v>3.5</v>
      </c>
      <c r="AB13" s="226">
        <v>3</v>
      </c>
      <c r="AC13" s="226">
        <v>4</v>
      </c>
      <c r="AD13" s="226">
        <v>2.5</v>
      </c>
      <c r="AE13" s="226">
        <v>3.5</v>
      </c>
      <c r="AF13" s="226">
        <v>4</v>
      </c>
      <c r="AG13" s="226">
        <v>3.5</v>
      </c>
      <c r="AH13" s="226">
        <v>3.5</v>
      </c>
      <c r="AI13" s="226">
        <v>4</v>
      </c>
      <c r="AJ13" s="226">
        <v>3.5</v>
      </c>
      <c r="AK13" s="226">
        <v>3</v>
      </c>
      <c r="AL13" s="226">
        <v>4</v>
      </c>
      <c r="AM13" s="226">
        <v>1</v>
      </c>
      <c r="AN13" s="226">
        <v>3</v>
      </c>
      <c r="AO13" s="226">
        <v>4</v>
      </c>
      <c r="AP13" s="226">
        <v>2</v>
      </c>
      <c r="AQ13" s="226">
        <v>2</v>
      </c>
      <c r="AR13" s="226">
        <v>2</v>
      </c>
      <c r="AS13" s="226">
        <v>2</v>
      </c>
      <c r="AT13" s="226">
        <v>3.5</v>
      </c>
      <c r="AU13" s="226">
        <v>3</v>
      </c>
      <c r="AV13" s="226">
        <v>3.5</v>
      </c>
      <c r="AW13" s="226">
        <v>3</v>
      </c>
      <c r="AX13" s="226">
        <v>3</v>
      </c>
      <c r="AY13" s="226">
        <v>2</v>
      </c>
      <c r="AZ13" s="226">
        <v>3</v>
      </c>
      <c r="BA13" s="226">
        <v>4</v>
      </c>
      <c r="BB13" s="226" t="s">
        <v>73</v>
      </c>
      <c r="BC13" s="226" t="s">
        <v>73</v>
      </c>
      <c r="BD13" s="225">
        <v>1.5384615384615385</v>
      </c>
      <c r="BE13" s="225" t="s">
        <v>280</v>
      </c>
      <c r="BF13" s="225" t="s">
        <v>881</v>
      </c>
      <c r="BG13" s="224" t="s">
        <v>76</v>
      </c>
      <c r="BH13" s="224" t="s">
        <v>76</v>
      </c>
      <c r="BI13" s="224" t="s">
        <v>76</v>
      </c>
      <c r="BJ13" s="224" t="s">
        <v>76</v>
      </c>
      <c r="BK13" s="224" t="s">
        <v>76</v>
      </c>
      <c r="BL13" s="233" t="s">
        <v>77</v>
      </c>
    </row>
    <row r="14" ht="10.5" customHeight="1"/>
    <row r="15" spans="1:64" s="112" customFormat="1" ht="12.75">
      <c r="A15" s="114" t="s">
        <v>78</v>
      </c>
      <c r="C15" s="490" t="s">
        <v>435</v>
      </c>
      <c r="D15" s="490"/>
      <c r="H15" s="112" t="s">
        <v>389</v>
      </c>
      <c r="T15" s="112" t="s">
        <v>79</v>
      </c>
      <c r="AB15" s="491" t="s">
        <v>472</v>
      </c>
      <c r="AC15" s="491"/>
      <c r="AD15" s="491"/>
      <c r="AE15" s="491"/>
      <c r="AF15" s="491"/>
      <c r="AG15" s="491"/>
      <c r="AH15" s="491"/>
      <c r="AQ15" s="491" t="s">
        <v>80</v>
      </c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L15" s="232"/>
    </row>
    <row r="16" spans="3:64" s="112" customFormat="1" ht="12.75">
      <c r="C16" s="490" t="s">
        <v>520</v>
      </c>
      <c r="D16" s="490"/>
      <c r="BL16" s="232">
        <f>SUMPRODUCT(F13:BC13,$F$11:$BC$11)/SUM(130)</f>
        <v>3.042307692307692</v>
      </c>
    </row>
    <row r="17" spans="45:61" ht="15.75">
      <c r="AS17" s="357" t="s">
        <v>91</v>
      </c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</row>
    <row r="18" spans="1:61" ht="15.75" customHeight="1">
      <c r="A18" s="357" t="s">
        <v>668</v>
      </c>
      <c r="B18" s="357"/>
      <c r="C18" s="357"/>
      <c r="D18" s="357"/>
      <c r="E18" s="357"/>
      <c r="F18" s="357"/>
      <c r="G18" s="357"/>
      <c r="H18" s="357"/>
      <c r="I18" s="357"/>
      <c r="J18" s="357"/>
      <c r="K18" s="493" t="s">
        <v>88</v>
      </c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4" t="s">
        <v>667</v>
      </c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357" t="s">
        <v>81</v>
      </c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</row>
    <row r="19" spans="1:61" ht="15.75" customHeight="1">
      <c r="A19" s="438" t="s">
        <v>666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93" t="s">
        <v>89</v>
      </c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09"/>
    </row>
    <row r="20" spans="1:61" ht="12.75" customHeight="1">
      <c r="A20" s="208"/>
      <c r="B20" s="208"/>
      <c r="C20" s="208"/>
      <c r="D20" s="208"/>
      <c r="E20" s="205"/>
      <c r="F20" s="205"/>
      <c r="G20" s="205"/>
      <c r="H20" s="205"/>
      <c r="I20" s="205"/>
      <c r="J20" s="205"/>
      <c r="K20" s="205"/>
      <c r="L20" s="205"/>
      <c r="M20" s="207"/>
      <c r="N20" s="207"/>
      <c r="O20" s="207"/>
      <c r="P20" s="207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</row>
    <row r="21" spans="1:61" ht="12.75" customHeight="1">
      <c r="A21" s="208"/>
      <c r="B21" s="208"/>
      <c r="C21" s="208"/>
      <c r="D21" s="208"/>
      <c r="E21" s="205"/>
      <c r="F21" s="205"/>
      <c r="G21" s="205"/>
      <c r="H21" s="205"/>
      <c r="I21" s="205"/>
      <c r="J21" s="205"/>
      <c r="K21" s="205"/>
      <c r="L21" s="205"/>
      <c r="M21" s="207"/>
      <c r="N21" s="207"/>
      <c r="O21" s="207"/>
      <c r="P21" s="207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</row>
    <row r="22" spans="1:61" ht="12.75" customHeight="1">
      <c r="A22" s="208"/>
      <c r="B22" s="208"/>
      <c r="C22" s="208"/>
      <c r="D22" s="208"/>
      <c r="E22" s="205"/>
      <c r="F22" s="205"/>
      <c r="G22" s="205"/>
      <c r="H22" s="205"/>
      <c r="I22" s="205"/>
      <c r="J22" s="205"/>
      <c r="K22" s="205"/>
      <c r="L22" s="205"/>
      <c r="M22" s="207"/>
      <c r="N22" s="207"/>
      <c r="O22" s="207"/>
      <c r="P22" s="207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2.75" customHeight="1">
      <c r="A24" s="208"/>
      <c r="B24" s="208"/>
      <c r="C24" s="208"/>
      <c r="D24" s="208"/>
      <c r="E24" s="205"/>
      <c r="F24" s="205"/>
      <c r="G24" s="205"/>
      <c r="H24" s="205"/>
      <c r="I24" s="205"/>
      <c r="J24" s="205"/>
      <c r="K24" s="205"/>
      <c r="L24" s="205"/>
      <c r="M24" s="207"/>
      <c r="N24" s="207"/>
      <c r="O24" s="207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</row>
    <row r="25" spans="1:61" ht="16.5" customHeight="1">
      <c r="A25" s="488" t="s">
        <v>96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9" t="s">
        <v>90</v>
      </c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S25" s="488" t="s">
        <v>665</v>
      </c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</row>
  </sheetData>
  <sheetProtection/>
  <mergeCells count="82">
    <mergeCell ref="P2:BL2"/>
    <mergeCell ref="P3:BL3"/>
    <mergeCell ref="K19:AA19"/>
    <mergeCell ref="A25:J25"/>
    <mergeCell ref="K25:AA25"/>
    <mergeCell ref="AS25:BI25"/>
    <mergeCell ref="A8:E8"/>
    <mergeCell ref="A5:BL5"/>
    <mergeCell ref="A6:BL6"/>
    <mergeCell ref="C16:D16"/>
    <mergeCell ref="C15:D15"/>
    <mergeCell ref="AB15:AH15"/>
    <mergeCell ref="AQ15:BA15"/>
    <mergeCell ref="AS17:BI17"/>
    <mergeCell ref="A18:J18"/>
    <mergeCell ref="K18:AA18"/>
    <mergeCell ref="AB18:AR19"/>
    <mergeCell ref="AS18:BI18"/>
    <mergeCell ref="A19:J19"/>
    <mergeCell ref="BF9:BF10"/>
    <mergeCell ref="BE9:BE10"/>
    <mergeCell ref="AZ9:AZ10"/>
    <mergeCell ref="AY9:AY10"/>
    <mergeCell ref="AX9:AX10"/>
    <mergeCell ref="AW9:AW10"/>
    <mergeCell ref="BD9:BD11"/>
    <mergeCell ref="AV9:AV10"/>
    <mergeCell ref="AU9:AU10"/>
    <mergeCell ref="AT9:AT10"/>
    <mergeCell ref="AS9:AS10"/>
    <mergeCell ref="AR9:AR10"/>
    <mergeCell ref="AQ9:AQ10"/>
    <mergeCell ref="T9:T10"/>
    <mergeCell ref="P9:P10"/>
    <mergeCell ref="Q9:Q10"/>
    <mergeCell ref="AO9:AO10"/>
    <mergeCell ref="AN9:AN10"/>
    <mergeCell ref="AM9:AM10"/>
    <mergeCell ref="AL9:AL10"/>
    <mergeCell ref="AK9:AK10"/>
    <mergeCell ref="V9:V10"/>
    <mergeCell ref="U9:U10"/>
    <mergeCell ref="Y9:Y10"/>
    <mergeCell ref="X9:X10"/>
    <mergeCell ref="AJ9:AJ10"/>
    <mergeCell ref="BL9:BL11"/>
    <mergeCell ref="AI9:AI10"/>
    <mergeCell ref="AH9:AH10"/>
    <mergeCell ref="AG9:AG10"/>
    <mergeCell ref="AF9:AF10"/>
    <mergeCell ref="AP9:AP10"/>
    <mergeCell ref="AE9:AE10"/>
    <mergeCell ref="S9:S10"/>
    <mergeCell ref="BK9:BK11"/>
    <mergeCell ref="R9:R10"/>
    <mergeCell ref="BJ9:BJ11"/>
    <mergeCell ref="BI9:BI11"/>
    <mergeCell ref="BH9:BH11"/>
    <mergeCell ref="BG9:BG11"/>
    <mergeCell ref="BA9:BC9"/>
    <mergeCell ref="AD9:AD10"/>
    <mergeCell ref="AC9:AC10"/>
    <mergeCell ref="A9:A11"/>
    <mergeCell ref="L9:L10"/>
    <mergeCell ref="A2:O2"/>
    <mergeCell ref="C9:D11"/>
    <mergeCell ref="A3:O3"/>
    <mergeCell ref="K9:K10"/>
    <mergeCell ref="E9:E11"/>
    <mergeCell ref="J9:J10"/>
    <mergeCell ref="B9:B11"/>
    <mergeCell ref="O9:O10"/>
    <mergeCell ref="I9:I10"/>
    <mergeCell ref="H9:H10"/>
    <mergeCell ref="AB9:AB10"/>
    <mergeCell ref="G9:G10"/>
    <mergeCell ref="AA9:AA10"/>
    <mergeCell ref="F9:F10"/>
    <mergeCell ref="Z9:Z10"/>
    <mergeCell ref="N9:N10"/>
    <mergeCell ref="M9:M10"/>
    <mergeCell ref="W9:W10"/>
  </mergeCells>
  <conditionalFormatting sqref="F12:BC12">
    <cfRule type="cellIs" priority="1" dxfId="3" operator="equal" stopIfTrue="1">
      <formula>0</formula>
    </cfRule>
  </conditionalFormatting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BM26"/>
  <sheetViews>
    <sheetView zoomScaleSheetLayoutView="100" zoomScalePageLayoutView="0" workbookViewId="0" topLeftCell="C10">
      <selection activeCell="AK14" sqref="AK14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5" width="2.421875" style="0" customWidth="1"/>
    <col min="56" max="56" width="3.140625" style="0" customWidth="1"/>
    <col min="57" max="57" width="3.00390625" style="0" customWidth="1"/>
    <col min="58" max="58" width="3.140625" style="0" customWidth="1"/>
    <col min="59" max="63" width="2.421875" style="0" customWidth="1"/>
    <col min="64" max="64" width="9.8515625" style="0" customWidth="1"/>
    <col min="65" max="65" width="10.57421875" style="0" bestFit="1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</row>
    <row r="4" s="108" customFormat="1" ht="9" customHeight="1"/>
    <row r="5" spans="1:64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</row>
    <row r="6" spans="1:64" s="128" customFormat="1" ht="21" customHeight="1">
      <c r="A6" s="495" t="s">
        <v>900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</row>
    <row r="7" spans="1:64" s="128" customFormat="1" ht="12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</row>
    <row r="8" spans="1:64" s="128" customFormat="1" ht="16.5" customHeight="1">
      <c r="A8" s="485" t="s">
        <v>4</v>
      </c>
      <c r="B8" s="486"/>
      <c r="C8" s="486"/>
      <c r="D8" s="486"/>
      <c r="E8" s="48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</row>
    <row r="9" spans="1:64" s="108" customFormat="1" ht="68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12</v>
      </c>
      <c r="G9" s="447" t="s">
        <v>22</v>
      </c>
      <c r="H9" s="447" t="s">
        <v>196</v>
      </c>
      <c r="I9" s="447" t="s">
        <v>693</v>
      </c>
      <c r="J9" s="447" t="s">
        <v>20</v>
      </c>
      <c r="K9" s="447" t="s">
        <v>222</v>
      </c>
      <c r="L9" s="447" t="s">
        <v>685</v>
      </c>
      <c r="M9" s="447" t="s">
        <v>696</v>
      </c>
      <c r="N9" s="447" t="s">
        <v>40</v>
      </c>
      <c r="O9" s="447" t="s">
        <v>684</v>
      </c>
      <c r="P9" s="447" t="s">
        <v>711</v>
      </c>
      <c r="Q9" s="447" t="s">
        <v>707</v>
      </c>
      <c r="R9" s="447" t="s">
        <v>819</v>
      </c>
      <c r="S9" s="447" t="s">
        <v>208</v>
      </c>
      <c r="T9" s="447" t="s">
        <v>296</v>
      </c>
      <c r="U9" s="447" t="s">
        <v>709</v>
      </c>
      <c r="V9" s="447" t="s">
        <v>690</v>
      </c>
      <c r="W9" s="447" t="s">
        <v>198</v>
      </c>
      <c r="X9" s="447" t="s">
        <v>42</v>
      </c>
      <c r="Y9" s="447" t="s">
        <v>698</v>
      </c>
      <c r="Z9" s="447" t="s">
        <v>680</v>
      </c>
      <c r="AA9" s="447" t="s">
        <v>818</v>
      </c>
      <c r="AB9" s="447" t="s">
        <v>288</v>
      </c>
      <c r="AC9" s="447" t="s">
        <v>817</v>
      </c>
      <c r="AD9" s="447" t="s">
        <v>191</v>
      </c>
      <c r="AE9" s="447" t="s">
        <v>133</v>
      </c>
      <c r="AF9" s="447" t="s">
        <v>688</v>
      </c>
      <c r="AG9" s="447" t="s">
        <v>189</v>
      </c>
      <c r="AH9" s="447" t="s">
        <v>687</v>
      </c>
      <c r="AI9" s="447" t="s">
        <v>816</v>
      </c>
      <c r="AJ9" s="447" t="s">
        <v>203</v>
      </c>
      <c r="AK9" s="447" t="s">
        <v>214</v>
      </c>
      <c r="AL9" s="447" t="s">
        <v>207</v>
      </c>
      <c r="AM9" s="447" t="s">
        <v>29</v>
      </c>
      <c r="AN9" s="447" t="s">
        <v>33</v>
      </c>
      <c r="AO9" s="447" t="s">
        <v>815</v>
      </c>
      <c r="AP9" s="447" t="s">
        <v>9</v>
      </c>
      <c r="AQ9" s="447" t="s">
        <v>197</v>
      </c>
      <c r="AR9" s="447" t="s">
        <v>706</v>
      </c>
      <c r="AS9" s="447" t="s">
        <v>708</v>
      </c>
      <c r="AT9" s="447" t="s">
        <v>689</v>
      </c>
      <c r="AU9" s="447" t="s">
        <v>814</v>
      </c>
      <c r="AV9" s="447" t="s">
        <v>681</v>
      </c>
      <c r="AW9" s="447" t="s">
        <v>16</v>
      </c>
      <c r="AX9" s="447" t="s">
        <v>291</v>
      </c>
      <c r="AY9" s="447" t="s">
        <v>677</v>
      </c>
      <c r="AZ9" s="447" t="s">
        <v>705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</row>
    <row r="10" spans="1:64" s="108" customFormat="1" ht="158.2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703</v>
      </c>
      <c r="BC10" s="127" t="s">
        <v>704</v>
      </c>
      <c r="BD10" s="418"/>
      <c r="BE10" s="419"/>
      <c r="BF10" s="419"/>
      <c r="BG10" s="418"/>
      <c r="BH10" s="418"/>
      <c r="BI10" s="418"/>
      <c r="BJ10" s="418"/>
      <c r="BK10" s="418"/>
      <c r="BL10" s="455"/>
    </row>
    <row r="11" spans="1:64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3</v>
      </c>
      <c r="I11" s="126">
        <v>3</v>
      </c>
      <c r="J11" s="126">
        <v>6</v>
      </c>
      <c r="K11" s="126">
        <v>3</v>
      </c>
      <c r="L11" s="126">
        <v>2</v>
      </c>
      <c r="M11" s="126">
        <v>2</v>
      </c>
      <c r="N11" s="126">
        <v>3</v>
      </c>
      <c r="O11" s="126">
        <v>3</v>
      </c>
      <c r="P11" s="126">
        <v>3</v>
      </c>
      <c r="Q11" s="126">
        <v>4</v>
      </c>
      <c r="R11" s="126">
        <v>3</v>
      </c>
      <c r="S11" s="126">
        <v>2</v>
      </c>
      <c r="T11" s="126">
        <v>3</v>
      </c>
      <c r="U11" s="126">
        <v>3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2</v>
      </c>
      <c r="AD11" s="126">
        <v>2</v>
      </c>
      <c r="AE11" s="126">
        <v>2</v>
      </c>
      <c r="AF11" s="126">
        <v>4</v>
      </c>
      <c r="AG11" s="126">
        <v>2</v>
      </c>
      <c r="AH11" s="126">
        <v>2</v>
      </c>
      <c r="AI11" s="126">
        <v>2</v>
      </c>
      <c r="AJ11" s="126">
        <v>2</v>
      </c>
      <c r="AK11" s="126">
        <v>3</v>
      </c>
      <c r="AL11" s="126">
        <v>3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3</v>
      </c>
      <c r="AS11" s="126">
        <v>3</v>
      </c>
      <c r="AT11" s="126">
        <v>3</v>
      </c>
      <c r="AU11" s="126">
        <v>3</v>
      </c>
      <c r="AV11" s="126">
        <v>3</v>
      </c>
      <c r="AW11" s="126">
        <v>3</v>
      </c>
      <c r="AX11" s="126">
        <v>2</v>
      </c>
      <c r="AY11" s="126">
        <v>3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</row>
    <row r="12" spans="1:65" s="236" customFormat="1" ht="24.75" customHeight="1">
      <c r="A12" s="229">
        <v>1</v>
      </c>
      <c r="B12" s="227" t="s">
        <v>899</v>
      </c>
      <c r="C12" s="225" t="s">
        <v>305</v>
      </c>
      <c r="D12" s="228" t="s">
        <v>402</v>
      </c>
      <c r="E12" s="227" t="s">
        <v>898</v>
      </c>
      <c r="F12" s="226">
        <v>3</v>
      </c>
      <c r="G12" s="226">
        <v>1</v>
      </c>
      <c r="H12" s="226">
        <v>3</v>
      </c>
      <c r="I12" s="226">
        <v>2</v>
      </c>
      <c r="J12" s="226">
        <v>4</v>
      </c>
      <c r="K12" s="226">
        <v>1.5</v>
      </c>
      <c r="L12" s="226">
        <v>1.5</v>
      </c>
      <c r="M12" s="226">
        <v>2</v>
      </c>
      <c r="N12" s="226">
        <v>1</v>
      </c>
      <c r="O12" s="226">
        <v>1.5</v>
      </c>
      <c r="P12" s="226">
        <v>1.5</v>
      </c>
      <c r="Q12" s="226">
        <v>3</v>
      </c>
      <c r="R12" s="226">
        <v>1.5</v>
      </c>
      <c r="S12" s="226">
        <v>3</v>
      </c>
      <c r="T12" s="226">
        <v>2.5</v>
      </c>
      <c r="U12" s="226">
        <v>1.5</v>
      </c>
      <c r="V12" s="226">
        <v>3</v>
      </c>
      <c r="W12" s="226">
        <v>1</v>
      </c>
      <c r="X12" s="226">
        <v>2</v>
      </c>
      <c r="Y12" s="226">
        <v>3</v>
      </c>
      <c r="Z12" s="226">
        <v>3</v>
      </c>
      <c r="AA12" s="226">
        <v>3.5</v>
      </c>
      <c r="AB12" s="226">
        <v>1.5</v>
      </c>
      <c r="AC12" s="226">
        <v>3.5</v>
      </c>
      <c r="AD12" s="226">
        <v>2</v>
      </c>
      <c r="AE12" s="226">
        <v>2.5</v>
      </c>
      <c r="AF12" s="226">
        <v>4</v>
      </c>
      <c r="AG12" s="226">
        <v>3.5</v>
      </c>
      <c r="AH12" s="226">
        <v>2</v>
      </c>
      <c r="AI12" s="226">
        <v>2</v>
      </c>
      <c r="AJ12" s="226">
        <v>3</v>
      </c>
      <c r="AK12" s="226">
        <v>3</v>
      </c>
      <c r="AL12" s="226">
        <v>4</v>
      </c>
      <c r="AM12" s="226">
        <v>1.5</v>
      </c>
      <c r="AN12" s="226">
        <v>2</v>
      </c>
      <c r="AO12" s="226">
        <v>4</v>
      </c>
      <c r="AP12" s="226">
        <v>1.5</v>
      </c>
      <c r="AQ12" s="226">
        <v>2</v>
      </c>
      <c r="AR12" s="226">
        <v>2</v>
      </c>
      <c r="AS12" s="226">
        <v>3.5</v>
      </c>
      <c r="AT12" s="226">
        <v>2</v>
      </c>
      <c r="AU12" s="226">
        <v>3</v>
      </c>
      <c r="AV12" s="226">
        <v>3</v>
      </c>
      <c r="AW12" s="226">
        <v>1.5</v>
      </c>
      <c r="AX12" s="226">
        <v>1</v>
      </c>
      <c r="AY12" s="226">
        <v>2</v>
      </c>
      <c r="AZ12" s="226">
        <v>4</v>
      </c>
      <c r="BA12" s="226" t="s">
        <v>73</v>
      </c>
      <c r="BB12" s="226">
        <v>3</v>
      </c>
      <c r="BC12" s="226">
        <v>2.5</v>
      </c>
      <c r="BD12" s="225">
        <v>6.153846153846154</v>
      </c>
      <c r="BE12" s="225" t="s">
        <v>280</v>
      </c>
      <c r="BF12" s="225" t="s">
        <v>897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101</v>
      </c>
      <c r="BM12" s="235"/>
    </row>
    <row r="13" spans="1:65" s="221" customFormat="1" ht="24.75" customHeight="1">
      <c r="A13" s="229">
        <v>2</v>
      </c>
      <c r="B13" s="227" t="s">
        <v>896</v>
      </c>
      <c r="C13" s="225" t="s">
        <v>369</v>
      </c>
      <c r="D13" s="228" t="s">
        <v>895</v>
      </c>
      <c r="E13" s="227" t="s">
        <v>894</v>
      </c>
      <c r="F13" s="226">
        <v>1</v>
      </c>
      <c r="G13" s="226">
        <v>2</v>
      </c>
      <c r="H13" s="226">
        <v>2.5</v>
      </c>
      <c r="I13" s="226">
        <v>1.5</v>
      </c>
      <c r="J13" s="226">
        <v>4</v>
      </c>
      <c r="K13" s="226">
        <v>1</v>
      </c>
      <c r="L13" s="226">
        <v>3</v>
      </c>
      <c r="M13" s="226">
        <v>2</v>
      </c>
      <c r="N13" s="226">
        <v>1.5</v>
      </c>
      <c r="O13" s="226">
        <v>1</v>
      </c>
      <c r="P13" s="226">
        <v>4</v>
      </c>
      <c r="Q13" s="226">
        <v>1</v>
      </c>
      <c r="R13" s="226">
        <v>1.5</v>
      </c>
      <c r="S13" s="226">
        <v>2</v>
      </c>
      <c r="T13" s="226">
        <v>1</v>
      </c>
      <c r="U13" s="226">
        <v>2</v>
      </c>
      <c r="V13" s="226">
        <v>2.5</v>
      </c>
      <c r="W13" s="226">
        <v>2</v>
      </c>
      <c r="X13" s="226">
        <v>1</v>
      </c>
      <c r="Y13" s="226">
        <v>3</v>
      </c>
      <c r="Z13" s="226">
        <v>4</v>
      </c>
      <c r="AA13" s="226">
        <v>2.5</v>
      </c>
      <c r="AB13" s="226">
        <v>2.5</v>
      </c>
      <c r="AC13" s="226">
        <v>3</v>
      </c>
      <c r="AD13" s="226">
        <v>2.5</v>
      </c>
      <c r="AE13" s="226">
        <v>3</v>
      </c>
      <c r="AF13" s="226">
        <v>1.5</v>
      </c>
      <c r="AG13" s="226">
        <v>3</v>
      </c>
      <c r="AH13" s="226">
        <v>1</v>
      </c>
      <c r="AI13" s="226">
        <v>1.5</v>
      </c>
      <c r="AJ13" s="226">
        <v>4</v>
      </c>
      <c r="AK13" s="226">
        <v>3</v>
      </c>
      <c r="AL13" s="226">
        <v>2</v>
      </c>
      <c r="AM13" s="226">
        <v>1</v>
      </c>
      <c r="AN13" s="226">
        <v>3</v>
      </c>
      <c r="AO13" s="226">
        <v>3.5</v>
      </c>
      <c r="AP13" s="226">
        <v>3</v>
      </c>
      <c r="AQ13" s="226">
        <v>2.5</v>
      </c>
      <c r="AR13" s="226">
        <v>3.5</v>
      </c>
      <c r="AS13" s="226">
        <v>3</v>
      </c>
      <c r="AT13" s="226">
        <v>2</v>
      </c>
      <c r="AU13" s="226">
        <v>2.5</v>
      </c>
      <c r="AV13" s="226">
        <v>2.5</v>
      </c>
      <c r="AW13" s="226">
        <v>2</v>
      </c>
      <c r="AX13" s="226">
        <v>2</v>
      </c>
      <c r="AY13" s="226">
        <v>2</v>
      </c>
      <c r="AZ13" s="226">
        <v>3</v>
      </c>
      <c r="BA13" s="226" t="s">
        <v>73</v>
      </c>
      <c r="BB13" s="226">
        <v>3.5</v>
      </c>
      <c r="BC13" s="226">
        <v>3</v>
      </c>
      <c r="BD13" s="225">
        <v>10</v>
      </c>
      <c r="BE13" s="225" t="s">
        <v>280</v>
      </c>
      <c r="BF13" s="225" t="s">
        <v>272</v>
      </c>
      <c r="BG13" s="224" t="s">
        <v>76</v>
      </c>
      <c r="BH13" s="224" t="s">
        <v>76</v>
      </c>
      <c r="BI13" s="224" t="s">
        <v>76</v>
      </c>
      <c r="BJ13" s="224" t="s">
        <v>76</v>
      </c>
      <c r="BK13" s="224" t="s">
        <v>76</v>
      </c>
      <c r="BL13" s="223" t="s">
        <v>101</v>
      </c>
      <c r="BM13" s="235"/>
    </row>
    <row r="14" spans="1:65" s="221" customFormat="1" ht="24.75" customHeight="1">
      <c r="A14" s="229">
        <v>3</v>
      </c>
      <c r="B14" s="227" t="s">
        <v>893</v>
      </c>
      <c r="C14" s="225" t="s">
        <v>892</v>
      </c>
      <c r="D14" s="228" t="s">
        <v>71</v>
      </c>
      <c r="E14" s="227" t="s">
        <v>891</v>
      </c>
      <c r="F14" s="226">
        <v>1.5</v>
      </c>
      <c r="G14" s="226">
        <v>3</v>
      </c>
      <c r="H14" s="226">
        <v>1</v>
      </c>
      <c r="I14" s="226">
        <v>1</v>
      </c>
      <c r="J14" s="226">
        <v>4</v>
      </c>
      <c r="K14" s="226">
        <v>1</v>
      </c>
      <c r="L14" s="226">
        <v>2</v>
      </c>
      <c r="M14" s="226">
        <v>1.5</v>
      </c>
      <c r="N14" s="226">
        <v>3</v>
      </c>
      <c r="O14" s="226">
        <v>1</v>
      </c>
      <c r="P14" s="226">
        <v>3</v>
      </c>
      <c r="Q14" s="226">
        <v>2</v>
      </c>
      <c r="R14" s="226">
        <v>2</v>
      </c>
      <c r="S14" s="226">
        <v>3</v>
      </c>
      <c r="T14" s="226">
        <v>1.5</v>
      </c>
      <c r="U14" s="226">
        <v>3.5</v>
      </c>
      <c r="V14" s="226">
        <v>2</v>
      </c>
      <c r="W14" s="226">
        <v>1.5</v>
      </c>
      <c r="X14" s="226">
        <v>2</v>
      </c>
      <c r="Y14" s="226">
        <v>2.5</v>
      </c>
      <c r="Z14" s="226">
        <v>3</v>
      </c>
      <c r="AA14" s="226">
        <v>3</v>
      </c>
      <c r="AB14" s="226">
        <v>1.5</v>
      </c>
      <c r="AC14" s="226">
        <v>2</v>
      </c>
      <c r="AD14" s="226">
        <v>2</v>
      </c>
      <c r="AE14" s="226">
        <v>3</v>
      </c>
      <c r="AF14" s="226">
        <v>4</v>
      </c>
      <c r="AG14" s="226">
        <v>2</v>
      </c>
      <c r="AH14" s="226">
        <v>3</v>
      </c>
      <c r="AI14" s="226">
        <v>1</v>
      </c>
      <c r="AJ14" s="226">
        <v>3</v>
      </c>
      <c r="AK14" s="226">
        <v>3</v>
      </c>
      <c r="AL14" s="226">
        <v>2</v>
      </c>
      <c r="AM14" s="226">
        <v>1</v>
      </c>
      <c r="AN14" s="226">
        <v>1</v>
      </c>
      <c r="AO14" s="226">
        <v>3.5</v>
      </c>
      <c r="AP14" s="226">
        <v>2.5</v>
      </c>
      <c r="AQ14" s="226">
        <v>3</v>
      </c>
      <c r="AR14" s="226">
        <v>3</v>
      </c>
      <c r="AS14" s="226">
        <v>3</v>
      </c>
      <c r="AT14" s="226">
        <v>2</v>
      </c>
      <c r="AU14" s="226">
        <v>3.5</v>
      </c>
      <c r="AV14" s="226">
        <v>2</v>
      </c>
      <c r="AW14" s="226">
        <v>1.5</v>
      </c>
      <c r="AX14" s="226">
        <v>1</v>
      </c>
      <c r="AY14" s="226">
        <v>2.5</v>
      </c>
      <c r="AZ14" s="226">
        <v>3</v>
      </c>
      <c r="BA14" s="226" t="s">
        <v>73</v>
      </c>
      <c r="BB14" s="226">
        <v>3.5</v>
      </c>
      <c r="BC14" s="226">
        <v>3</v>
      </c>
      <c r="BD14" s="225">
        <v>3.8461538461538463</v>
      </c>
      <c r="BE14" s="225" t="s">
        <v>280</v>
      </c>
      <c r="BF14" s="225" t="s">
        <v>890</v>
      </c>
      <c r="BG14" s="224" t="s">
        <v>76</v>
      </c>
      <c r="BH14" s="224" t="s">
        <v>76</v>
      </c>
      <c r="BI14" s="224" t="s">
        <v>76</v>
      </c>
      <c r="BJ14" s="224" t="s">
        <v>76</v>
      </c>
      <c r="BK14" s="224" t="s">
        <v>76</v>
      </c>
      <c r="BL14" s="223" t="s">
        <v>101</v>
      </c>
      <c r="BM14" s="235"/>
    </row>
    <row r="15" ht="11.25" customHeight="1"/>
    <row r="16" spans="1:53" s="112" customFormat="1" ht="12.75">
      <c r="A16" s="114" t="s">
        <v>78</v>
      </c>
      <c r="C16" s="490" t="s">
        <v>727</v>
      </c>
      <c r="D16" s="490"/>
      <c r="H16" s="112" t="s">
        <v>389</v>
      </c>
      <c r="T16" s="112" t="s">
        <v>79</v>
      </c>
      <c r="AB16" s="112" t="s">
        <v>100</v>
      </c>
      <c r="AQ16" s="491" t="s">
        <v>388</v>
      </c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</row>
    <row r="17" spans="3:4" s="112" customFormat="1" ht="12.75">
      <c r="C17" s="490" t="s">
        <v>87</v>
      </c>
      <c r="D17" s="490"/>
    </row>
    <row r="18" spans="45:61" ht="15.75">
      <c r="AS18" s="357" t="s">
        <v>91</v>
      </c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</row>
    <row r="19" spans="1:61" ht="15.75" customHeight="1">
      <c r="A19" s="357" t="s">
        <v>668</v>
      </c>
      <c r="B19" s="357"/>
      <c r="C19" s="357"/>
      <c r="D19" s="357"/>
      <c r="E19" s="357"/>
      <c r="F19" s="357"/>
      <c r="G19" s="357"/>
      <c r="H19" s="357"/>
      <c r="I19" s="357"/>
      <c r="J19" s="357"/>
      <c r="K19" s="493" t="s">
        <v>88</v>
      </c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4" t="s">
        <v>667</v>
      </c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357" t="s">
        <v>81</v>
      </c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</row>
    <row r="20" spans="1:61" ht="15.75" customHeight="1">
      <c r="A20" s="438" t="s">
        <v>666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93" t="s">
        <v>89</v>
      </c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09"/>
    </row>
    <row r="21" spans="1:61" ht="12.75" customHeight="1">
      <c r="A21" s="208"/>
      <c r="B21" s="208"/>
      <c r="C21" s="208"/>
      <c r="D21" s="208"/>
      <c r="E21" s="205"/>
      <c r="F21" s="205"/>
      <c r="G21" s="205"/>
      <c r="H21" s="205"/>
      <c r="I21" s="205"/>
      <c r="J21" s="205"/>
      <c r="K21" s="205"/>
      <c r="L21" s="205"/>
      <c r="M21" s="207"/>
      <c r="N21" s="207"/>
      <c r="O21" s="207"/>
      <c r="P21" s="207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</row>
    <row r="22" spans="1:61" ht="12.75" customHeight="1">
      <c r="A22" s="208"/>
      <c r="B22" s="208"/>
      <c r="C22" s="208"/>
      <c r="D22" s="208"/>
      <c r="E22" s="205"/>
      <c r="F22" s="205"/>
      <c r="G22" s="205"/>
      <c r="H22" s="205"/>
      <c r="I22" s="205"/>
      <c r="J22" s="205"/>
      <c r="K22" s="205"/>
      <c r="L22" s="205"/>
      <c r="M22" s="207"/>
      <c r="N22" s="207"/>
      <c r="O22" s="207"/>
      <c r="P22" s="207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2.75" customHeight="1">
      <c r="A24" s="208"/>
      <c r="B24" s="208"/>
      <c r="C24" s="208"/>
      <c r="D24" s="208"/>
      <c r="E24" s="205"/>
      <c r="F24" s="205"/>
      <c r="G24" s="205"/>
      <c r="H24" s="205"/>
      <c r="I24" s="205"/>
      <c r="J24" s="205"/>
      <c r="K24" s="205"/>
      <c r="L24" s="205"/>
      <c r="M24" s="207"/>
      <c r="N24" s="207"/>
      <c r="O24" s="207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</row>
    <row r="25" spans="1:61" ht="12.75" customHeight="1">
      <c r="A25" s="208"/>
      <c r="B25" s="208"/>
      <c r="C25" s="208"/>
      <c r="D25" s="208"/>
      <c r="E25" s="205"/>
      <c r="F25" s="205"/>
      <c r="G25" s="205"/>
      <c r="H25" s="205"/>
      <c r="I25" s="205"/>
      <c r="J25" s="205"/>
      <c r="K25" s="205"/>
      <c r="L25" s="205"/>
      <c r="M25" s="207"/>
      <c r="N25" s="207"/>
      <c r="O25" s="207"/>
      <c r="P25" s="207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</row>
    <row r="26" spans="1:61" ht="16.5" customHeight="1">
      <c r="A26" s="488" t="s">
        <v>96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9" t="s">
        <v>90</v>
      </c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S26" s="488" t="s">
        <v>665</v>
      </c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</row>
  </sheetData>
  <sheetProtection/>
  <mergeCells count="81">
    <mergeCell ref="I9:I10"/>
    <mergeCell ref="H9:H10"/>
    <mergeCell ref="AB9:AB10"/>
    <mergeCell ref="G9:G10"/>
    <mergeCell ref="AA9:AA10"/>
    <mergeCell ref="F9:F10"/>
    <mergeCell ref="Z9:Z10"/>
    <mergeCell ref="N9:N10"/>
    <mergeCell ref="M9:M10"/>
    <mergeCell ref="W9:W10"/>
    <mergeCell ref="A9:A11"/>
    <mergeCell ref="L9:L10"/>
    <mergeCell ref="A2:O2"/>
    <mergeCell ref="C9:D11"/>
    <mergeCell ref="A3:O3"/>
    <mergeCell ref="K9:K10"/>
    <mergeCell ref="E9:E11"/>
    <mergeCell ref="J9:J10"/>
    <mergeCell ref="B9:B11"/>
    <mergeCell ref="O9:O10"/>
    <mergeCell ref="S9:S10"/>
    <mergeCell ref="BK9:BK11"/>
    <mergeCell ref="R9:R10"/>
    <mergeCell ref="BJ9:BJ11"/>
    <mergeCell ref="BI9:BI11"/>
    <mergeCell ref="BH9:BH11"/>
    <mergeCell ref="BG9:BG11"/>
    <mergeCell ref="BA9:BC9"/>
    <mergeCell ref="AD9:AD10"/>
    <mergeCell ref="AC9:AC10"/>
    <mergeCell ref="Y9:Y10"/>
    <mergeCell ref="X9:X10"/>
    <mergeCell ref="AJ9:AJ10"/>
    <mergeCell ref="BL9:BL11"/>
    <mergeCell ref="AI9:AI10"/>
    <mergeCell ref="AH9:AH10"/>
    <mergeCell ref="AG9:AG10"/>
    <mergeCell ref="AF9:AF10"/>
    <mergeCell ref="AP9:AP10"/>
    <mergeCell ref="AE9:AE10"/>
    <mergeCell ref="T9:T10"/>
    <mergeCell ref="P9:P10"/>
    <mergeCell ref="Q9:Q10"/>
    <mergeCell ref="AO9:AO10"/>
    <mergeCell ref="AN9:AN10"/>
    <mergeCell ref="AM9:AM10"/>
    <mergeCell ref="AL9:AL10"/>
    <mergeCell ref="AK9:AK10"/>
    <mergeCell ref="V9:V10"/>
    <mergeCell ref="U9:U10"/>
    <mergeCell ref="AV9:AV10"/>
    <mergeCell ref="AU9:AU10"/>
    <mergeCell ref="AT9:AT10"/>
    <mergeCell ref="AS9:AS10"/>
    <mergeCell ref="AR9:AR10"/>
    <mergeCell ref="AQ9:AQ10"/>
    <mergeCell ref="BF9:BF10"/>
    <mergeCell ref="BE9:BE10"/>
    <mergeCell ref="AZ9:AZ10"/>
    <mergeCell ref="AY9:AY10"/>
    <mergeCell ref="AX9:AX10"/>
    <mergeCell ref="AW9:AW10"/>
    <mergeCell ref="BD9:BD11"/>
    <mergeCell ref="AQ16:BA16"/>
    <mergeCell ref="AS18:BI18"/>
    <mergeCell ref="A19:J19"/>
    <mergeCell ref="K19:AA19"/>
    <mergeCell ref="AB19:AR20"/>
    <mergeCell ref="AS19:BI19"/>
    <mergeCell ref="A20:J20"/>
    <mergeCell ref="K20:AA20"/>
    <mergeCell ref="P2:BL2"/>
    <mergeCell ref="P3:BL3"/>
    <mergeCell ref="A26:J26"/>
    <mergeCell ref="K26:AA26"/>
    <mergeCell ref="AS26:BI26"/>
    <mergeCell ref="A8:E8"/>
    <mergeCell ref="A5:BL5"/>
    <mergeCell ref="A6:BL6"/>
    <mergeCell ref="C16:D16"/>
    <mergeCell ref="C17:D17"/>
  </mergeCells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BM27"/>
  <sheetViews>
    <sheetView zoomScaleSheetLayoutView="100" zoomScalePageLayoutView="0" workbookViewId="0" topLeftCell="A10">
      <selection activeCell="AG15" sqref="AG15"/>
    </sheetView>
  </sheetViews>
  <sheetFormatPr defaultColWidth="10.28125" defaultRowHeight="12.75" customHeight="1"/>
  <cols>
    <col min="1" max="1" width="3.00390625" style="108" customWidth="1"/>
    <col min="2" max="2" width="10.7109375" style="108" customWidth="1"/>
    <col min="3" max="3" width="12.00390625" style="108" customWidth="1"/>
    <col min="4" max="4" width="5.28125" style="108" customWidth="1"/>
    <col min="5" max="5" width="5.8515625" style="108" customWidth="1"/>
    <col min="6" max="30" width="2.421875" style="108" customWidth="1"/>
    <col min="31" max="56" width="2.421875" style="0" customWidth="1"/>
    <col min="57" max="57" width="2.8515625" style="0" customWidth="1"/>
    <col min="58" max="58" width="3.140625" style="0" customWidth="1"/>
    <col min="59" max="63" width="2.421875" style="0" customWidth="1"/>
    <col min="64" max="64" width="6.421875" style="0" customWidth="1"/>
    <col min="65" max="65" width="10.57421875" style="205" bestFit="1" customWidth="1"/>
  </cols>
  <sheetData>
    <row r="2" spans="1:65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208"/>
    </row>
    <row r="3" spans="1:65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208"/>
    </row>
    <row r="4" s="108" customFormat="1" ht="9" customHeight="1">
      <c r="BM4" s="208"/>
    </row>
    <row r="5" spans="1:65" s="108" customFormat="1" ht="2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208"/>
    </row>
    <row r="6" spans="1:65" s="128" customFormat="1" ht="21" customHeight="1">
      <c r="A6" s="495" t="s">
        <v>916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171"/>
    </row>
    <row r="7" spans="1:65" s="128" customFormat="1" ht="17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M7" s="171"/>
    </row>
    <row r="8" spans="1:65" s="128" customFormat="1" ht="16.5" customHeight="1">
      <c r="A8" s="485" t="s">
        <v>4</v>
      </c>
      <c r="B8" s="486"/>
      <c r="C8" s="486"/>
      <c r="D8" s="486"/>
      <c r="E8" s="487"/>
      <c r="F8" s="219">
        <v>1</v>
      </c>
      <c r="G8" s="219">
        <v>2</v>
      </c>
      <c r="H8" s="219">
        <v>3</v>
      </c>
      <c r="I8" s="219">
        <v>4</v>
      </c>
      <c r="J8" s="219">
        <v>5</v>
      </c>
      <c r="K8" s="219">
        <v>6</v>
      </c>
      <c r="L8" s="219">
        <v>7</v>
      </c>
      <c r="M8" s="219">
        <v>8</v>
      </c>
      <c r="N8" s="219">
        <v>9</v>
      </c>
      <c r="O8" s="219">
        <v>10</v>
      </c>
      <c r="P8" s="219">
        <v>11</v>
      </c>
      <c r="Q8" s="219">
        <v>12</v>
      </c>
      <c r="R8" s="219">
        <v>13</v>
      </c>
      <c r="S8" s="219">
        <v>14</v>
      </c>
      <c r="T8" s="219">
        <v>15</v>
      </c>
      <c r="U8" s="219">
        <v>16</v>
      </c>
      <c r="V8" s="219">
        <v>17</v>
      </c>
      <c r="W8" s="219">
        <v>18</v>
      </c>
      <c r="X8" s="219">
        <v>19</v>
      </c>
      <c r="Y8" s="219">
        <v>20</v>
      </c>
      <c r="Z8" s="219">
        <v>21</v>
      </c>
      <c r="AA8" s="219">
        <v>22</v>
      </c>
      <c r="AB8" s="219">
        <v>23</v>
      </c>
      <c r="AC8" s="219">
        <v>24</v>
      </c>
      <c r="AD8" s="219">
        <v>25</v>
      </c>
      <c r="AE8" s="219">
        <v>26</v>
      </c>
      <c r="AF8" s="219">
        <v>27</v>
      </c>
      <c r="AG8" s="219">
        <v>28</v>
      </c>
      <c r="AH8" s="219">
        <v>29</v>
      </c>
      <c r="AI8" s="219">
        <v>30</v>
      </c>
      <c r="AJ8" s="219">
        <v>31</v>
      </c>
      <c r="AK8" s="219">
        <v>32</v>
      </c>
      <c r="AL8" s="219">
        <v>33</v>
      </c>
      <c r="AM8" s="219">
        <v>34</v>
      </c>
      <c r="AN8" s="219">
        <v>35</v>
      </c>
      <c r="AO8" s="219">
        <v>36</v>
      </c>
      <c r="AP8" s="219">
        <v>37</v>
      </c>
      <c r="AQ8" s="219">
        <v>38</v>
      </c>
      <c r="AR8" s="219">
        <v>39</v>
      </c>
      <c r="AS8" s="219">
        <v>40</v>
      </c>
      <c r="AT8" s="219">
        <v>41</v>
      </c>
      <c r="AU8" s="219">
        <v>42</v>
      </c>
      <c r="AV8" s="219">
        <v>43</v>
      </c>
      <c r="AW8" s="219">
        <v>44</v>
      </c>
      <c r="AX8" s="219">
        <v>45</v>
      </c>
      <c r="AY8" s="219">
        <v>46</v>
      </c>
      <c r="AZ8" s="219">
        <v>47</v>
      </c>
      <c r="BA8" s="219">
        <v>48</v>
      </c>
      <c r="BB8" s="219">
        <v>49</v>
      </c>
      <c r="BC8" s="219">
        <v>50</v>
      </c>
      <c r="BD8" s="218"/>
      <c r="BE8" s="218"/>
      <c r="BF8" s="217"/>
      <c r="BG8" s="217"/>
      <c r="BH8" s="217"/>
      <c r="BI8" s="217"/>
      <c r="BJ8" s="217"/>
      <c r="BK8" s="217"/>
      <c r="BL8" s="217"/>
      <c r="BM8" s="171"/>
    </row>
    <row r="9" spans="1:65" s="108" customFormat="1" ht="68.25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815</v>
      </c>
      <c r="G9" s="447" t="s">
        <v>9</v>
      </c>
      <c r="H9" s="447" t="s">
        <v>207</v>
      </c>
      <c r="I9" s="447" t="s">
        <v>706</v>
      </c>
      <c r="J9" s="447" t="s">
        <v>133</v>
      </c>
      <c r="K9" s="447" t="s">
        <v>693</v>
      </c>
      <c r="L9" s="447" t="s">
        <v>16</v>
      </c>
      <c r="M9" s="447" t="s">
        <v>684</v>
      </c>
      <c r="N9" s="447" t="s">
        <v>296</v>
      </c>
      <c r="O9" s="447" t="s">
        <v>42</v>
      </c>
      <c r="P9" s="447" t="s">
        <v>688</v>
      </c>
      <c r="Q9" s="447" t="s">
        <v>680</v>
      </c>
      <c r="R9" s="447" t="s">
        <v>695</v>
      </c>
      <c r="S9" s="447" t="s">
        <v>288</v>
      </c>
      <c r="T9" s="447" t="s">
        <v>33</v>
      </c>
      <c r="U9" s="447" t="s">
        <v>816</v>
      </c>
      <c r="V9" s="447" t="s">
        <v>687</v>
      </c>
      <c r="W9" s="447" t="s">
        <v>208</v>
      </c>
      <c r="X9" s="447" t="s">
        <v>709</v>
      </c>
      <c r="Y9" s="447" t="s">
        <v>12</v>
      </c>
      <c r="Z9" s="447" t="s">
        <v>222</v>
      </c>
      <c r="AA9" s="447" t="s">
        <v>22</v>
      </c>
      <c r="AB9" s="447" t="s">
        <v>203</v>
      </c>
      <c r="AC9" s="447" t="s">
        <v>214</v>
      </c>
      <c r="AD9" s="447" t="s">
        <v>29</v>
      </c>
      <c r="AE9" s="447" t="s">
        <v>819</v>
      </c>
      <c r="AF9" s="447" t="s">
        <v>677</v>
      </c>
      <c r="AG9" s="447" t="s">
        <v>685</v>
      </c>
      <c r="AH9" s="447" t="s">
        <v>708</v>
      </c>
      <c r="AI9" s="447" t="s">
        <v>689</v>
      </c>
      <c r="AJ9" s="447" t="s">
        <v>681</v>
      </c>
      <c r="AK9" s="447" t="s">
        <v>20</v>
      </c>
      <c r="AL9" s="447" t="s">
        <v>196</v>
      </c>
      <c r="AM9" s="447" t="s">
        <v>291</v>
      </c>
      <c r="AN9" s="447" t="s">
        <v>707</v>
      </c>
      <c r="AO9" s="447" t="s">
        <v>682</v>
      </c>
      <c r="AP9" s="447" t="s">
        <v>40</v>
      </c>
      <c r="AQ9" s="447" t="s">
        <v>198</v>
      </c>
      <c r="AR9" s="447" t="s">
        <v>817</v>
      </c>
      <c r="AS9" s="447" t="s">
        <v>711</v>
      </c>
      <c r="AT9" s="447" t="s">
        <v>814</v>
      </c>
      <c r="AU9" s="447" t="s">
        <v>698</v>
      </c>
      <c r="AV9" s="447" t="s">
        <v>696</v>
      </c>
      <c r="AW9" s="447" t="s">
        <v>690</v>
      </c>
      <c r="AX9" s="447" t="s">
        <v>191</v>
      </c>
      <c r="AY9" s="447" t="s">
        <v>197</v>
      </c>
      <c r="AZ9" s="447" t="s">
        <v>189</v>
      </c>
      <c r="BA9" s="461" t="s">
        <v>57</v>
      </c>
      <c r="BB9" s="462"/>
      <c r="BC9" s="463"/>
      <c r="BD9" s="447" t="s">
        <v>58</v>
      </c>
      <c r="BE9" s="447" t="s">
        <v>59</v>
      </c>
      <c r="BF9" s="447" t="s">
        <v>60</v>
      </c>
      <c r="BG9" s="447" t="s">
        <v>61</v>
      </c>
      <c r="BH9" s="447" t="s">
        <v>62</v>
      </c>
      <c r="BI9" s="447" t="s">
        <v>63</v>
      </c>
      <c r="BJ9" s="447" t="s">
        <v>64</v>
      </c>
      <c r="BK9" s="447" t="s">
        <v>132</v>
      </c>
      <c r="BL9" s="464" t="s">
        <v>65</v>
      </c>
      <c r="BM9" s="208"/>
    </row>
    <row r="10" spans="1:65" s="108" customFormat="1" ht="168.7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127" t="s">
        <v>188</v>
      </c>
      <c r="BB10" s="127" t="s">
        <v>675</v>
      </c>
      <c r="BC10" s="127" t="s">
        <v>674</v>
      </c>
      <c r="BD10" s="418"/>
      <c r="BE10" s="419"/>
      <c r="BF10" s="419"/>
      <c r="BG10" s="418"/>
      <c r="BH10" s="418"/>
      <c r="BI10" s="418"/>
      <c r="BJ10" s="418"/>
      <c r="BK10" s="418"/>
      <c r="BL10" s="455"/>
      <c r="BM10" s="208"/>
    </row>
    <row r="11" spans="1:65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2</v>
      </c>
      <c r="H11" s="126">
        <v>3</v>
      </c>
      <c r="I11" s="126">
        <v>3</v>
      </c>
      <c r="J11" s="126">
        <v>2</v>
      </c>
      <c r="K11" s="126">
        <v>3</v>
      </c>
      <c r="L11" s="126">
        <v>3</v>
      </c>
      <c r="M11" s="126">
        <v>3</v>
      </c>
      <c r="N11" s="126">
        <v>3</v>
      </c>
      <c r="O11" s="126">
        <v>3</v>
      </c>
      <c r="P11" s="126">
        <v>4</v>
      </c>
      <c r="Q11" s="126">
        <v>3</v>
      </c>
      <c r="R11" s="126">
        <v>2</v>
      </c>
      <c r="S11" s="126">
        <v>2</v>
      </c>
      <c r="T11" s="126">
        <v>2</v>
      </c>
      <c r="U11" s="126">
        <v>2</v>
      </c>
      <c r="V11" s="126">
        <v>2</v>
      </c>
      <c r="W11" s="126">
        <v>2</v>
      </c>
      <c r="X11" s="126">
        <v>3</v>
      </c>
      <c r="Y11" s="126">
        <v>2</v>
      </c>
      <c r="Z11" s="126">
        <v>3</v>
      </c>
      <c r="AA11" s="126">
        <v>3</v>
      </c>
      <c r="AB11" s="126">
        <v>2</v>
      </c>
      <c r="AC11" s="126">
        <v>3</v>
      </c>
      <c r="AD11" s="126">
        <v>2</v>
      </c>
      <c r="AE11" s="126">
        <v>3</v>
      </c>
      <c r="AF11" s="126">
        <v>3</v>
      </c>
      <c r="AG11" s="126">
        <v>2</v>
      </c>
      <c r="AH11" s="126">
        <v>3</v>
      </c>
      <c r="AI11" s="126">
        <v>3</v>
      </c>
      <c r="AJ11" s="126">
        <v>3</v>
      </c>
      <c r="AK11" s="126">
        <v>6</v>
      </c>
      <c r="AL11" s="126">
        <v>3</v>
      </c>
      <c r="AM11" s="126">
        <v>2</v>
      </c>
      <c r="AN11" s="126">
        <v>4</v>
      </c>
      <c r="AO11" s="126">
        <v>3</v>
      </c>
      <c r="AP11" s="126">
        <v>3</v>
      </c>
      <c r="AQ11" s="126">
        <v>2</v>
      </c>
      <c r="AR11" s="126">
        <v>2</v>
      </c>
      <c r="AS11" s="126">
        <v>3</v>
      </c>
      <c r="AT11" s="126">
        <v>3</v>
      </c>
      <c r="AU11" s="126">
        <v>2</v>
      </c>
      <c r="AV11" s="126">
        <v>2</v>
      </c>
      <c r="AW11" s="126">
        <v>2</v>
      </c>
      <c r="AX11" s="126">
        <v>2</v>
      </c>
      <c r="AY11" s="126">
        <v>2</v>
      </c>
      <c r="AZ11" s="126">
        <v>2</v>
      </c>
      <c r="BA11" s="124">
        <v>6</v>
      </c>
      <c r="BB11" s="124">
        <v>3</v>
      </c>
      <c r="BC11" s="124">
        <v>3</v>
      </c>
      <c r="BD11" s="419"/>
      <c r="BF11" s="126">
        <v>130</v>
      </c>
      <c r="BG11" s="419"/>
      <c r="BH11" s="419"/>
      <c r="BI11" s="419"/>
      <c r="BJ11" s="419"/>
      <c r="BK11" s="419"/>
      <c r="BL11" s="456"/>
      <c r="BM11" s="208"/>
    </row>
    <row r="12" spans="1:65" s="236" customFormat="1" ht="26.25" customHeight="1">
      <c r="A12" s="229">
        <v>1</v>
      </c>
      <c r="B12" s="227" t="s">
        <v>915</v>
      </c>
      <c r="C12" s="225" t="s">
        <v>914</v>
      </c>
      <c r="D12" s="228" t="s">
        <v>402</v>
      </c>
      <c r="E12" s="227" t="s">
        <v>913</v>
      </c>
      <c r="F12" s="226">
        <v>3.5</v>
      </c>
      <c r="G12" s="226">
        <v>2.5</v>
      </c>
      <c r="H12" s="226">
        <v>2.5</v>
      </c>
      <c r="I12" s="226">
        <v>4</v>
      </c>
      <c r="J12" s="226">
        <v>3.5</v>
      </c>
      <c r="K12" s="226">
        <v>3</v>
      </c>
      <c r="L12" s="226">
        <v>3</v>
      </c>
      <c r="M12" s="226">
        <v>1</v>
      </c>
      <c r="N12" s="226">
        <v>1</v>
      </c>
      <c r="O12" s="226">
        <v>3</v>
      </c>
      <c r="P12" s="226">
        <v>4</v>
      </c>
      <c r="Q12" s="226">
        <v>4</v>
      </c>
      <c r="R12" s="226">
        <v>3</v>
      </c>
      <c r="S12" s="226">
        <v>2.5</v>
      </c>
      <c r="T12" s="226">
        <v>3.5</v>
      </c>
      <c r="U12" s="226">
        <v>2</v>
      </c>
      <c r="V12" s="226">
        <v>2.5</v>
      </c>
      <c r="W12" s="226">
        <v>3</v>
      </c>
      <c r="X12" s="226">
        <v>2.5</v>
      </c>
      <c r="Y12" s="226">
        <v>2.5</v>
      </c>
      <c r="Z12" s="226">
        <v>3</v>
      </c>
      <c r="AA12" s="226">
        <v>2</v>
      </c>
      <c r="AB12" s="226">
        <v>3</v>
      </c>
      <c r="AC12" s="226">
        <v>1.5</v>
      </c>
      <c r="AD12" s="226">
        <v>1</v>
      </c>
      <c r="AE12" s="226">
        <v>3</v>
      </c>
      <c r="AF12" s="226">
        <v>3</v>
      </c>
      <c r="AG12" s="226">
        <v>3</v>
      </c>
      <c r="AH12" s="226">
        <v>4</v>
      </c>
      <c r="AI12" s="226">
        <v>3</v>
      </c>
      <c r="AJ12" s="226">
        <v>2</v>
      </c>
      <c r="AK12" s="226">
        <v>4</v>
      </c>
      <c r="AL12" s="226">
        <v>2</v>
      </c>
      <c r="AM12" s="226">
        <v>2</v>
      </c>
      <c r="AN12" s="226">
        <v>2</v>
      </c>
      <c r="AO12" s="226">
        <v>2.5</v>
      </c>
      <c r="AP12" s="226">
        <v>2</v>
      </c>
      <c r="AQ12" s="226">
        <v>2.5</v>
      </c>
      <c r="AR12" s="226">
        <v>3</v>
      </c>
      <c r="AS12" s="226">
        <v>3</v>
      </c>
      <c r="AT12" s="226">
        <v>4</v>
      </c>
      <c r="AU12" s="226">
        <v>3</v>
      </c>
      <c r="AV12" s="226">
        <v>2</v>
      </c>
      <c r="AW12" s="226">
        <v>3</v>
      </c>
      <c r="AX12" s="226">
        <v>3</v>
      </c>
      <c r="AY12" s="226">
        <v>1.5</v>
      </c>
      <c r="AZ12" s="226">
        <v>2.5</v>
      </c>
      <c r="BA12" s="226">
        <v>3.5</v>
      </c>
      <c r="BB12" s="226" t="s">
        <v>73</v>
      </c>
      <c r="BC12" s="226" t="s">
        <v>73</v>
      </c>
      <c r="BD12" s="225">
        <v>5.384615384615385</v>
      </c>
      <c r="BE12" s="225" t="s">
        <v>280</v>
      </c>
      <c r="BF12" s="225" t="s">
        <v>855</v>
      </c>
      <c r="BG12" s="224" t="s">
        <v>76</v>
      </c>
      <c r="BH12" s="224" t="s">
        <v>76</v>
      </c>
      <c r="BI12" s="224" t="s">
        <v>76</v>
      </c>
      <c r="BJ12" s="224" t="s">
        <v>76</v>
      </c>
      <c r="BK12" s="224" t="s">
        <v>76</v>
      </c>
      <c r="BL12" s="223" t="s">
        <v>77</v>
      </c>
      <c r="BM12" s="238">
        <f>SUMPRODUCT(F12:BC12,$F$11:$BC$11)/SUM(130)</f>
        <v>2.7846153846153845</v>
      </c>
    </row>
    <row r="13" spans="1:65" s="231" customFormat="1" ht="26.25" customHeight="1">
      <c r="A13" s="229">
        <v>2</v>
      </c>
      <c r="B13" s="227" t="s">
        <v>912</v>
      </c>
      <c r="C13" s="225" t="s">
        <v>911</v>
      </c>
      <c r="D13" s="228" t="s">
        <v>130</v>
      </c>
      <c r="E13" s="227" t="s">
        <v>910</v>
      </c>
      <c r="F13" s="226">
        <v>4</v>
      </c>
      <c r="G13" s="226">
        <v>2</v>
      </c>
      <c r="H13" s="226">
        <v>1</v>
      </c>
      <c r="I13" s="226">
        <v>3</v>
      </c>
      <c r="J13" s="226">
        <v>2</v>
      </c>
      <c r="K13" s="226">
        <v>3</v>
      </c>
      <c r="L13" s="226">
        <v>1</v>
      </c>
      <c r="M13" s="226">
        <v>1.5</v>
      </c>
      <c r="N13" s="226">
        <v>1</v>
      </c>
      <c r="O13" s="226">
        <v>3</v>
      </c>
      <c r="P13" s="226">
        <v>4</v>
      </c>
      <c r="Q13" s="226">
        <v>3.5</v>
      </c>
      <c r="R13" s="226">
        <v>3</v>
      </c>
      <c r="S13" s="226">
        <v>2</v>
      </c>
      <c r="T13" s="226">
        <v>1</v>
      </c>
      <c r="U13" s="226">
        <v>2</v>
      </c>
      <c r="V13" s="226">
        <v>4</v>
      </c>
      <c r="W13" s="226">
        <v>4</v>
      </c>
      <c r="X13" s="226">
        <v>1.5</v>
      </c>
      <c r="Y13" s="226">
        <v>3</v>
      </c>
      <c r="Z13" s="226">
        <v>2</v>
      </c>
      <c r="AA13" s="226">
        <v>2.5</v>
      </c>
      <c r="AB13" s="226">
        <v>3.5</v>
      </c>
      <c r="AC13" s="226">
        <v>3</v>
      </c>
      <c r="AD13" s="226">
        <v>2</v>
      </c>
      <c r="AE13" s="226">
        <v>2</v>
      </c>
      <c r="AF13" s="226">
        <v>3</v>
      </c>
      <c r="AG13" s="226">
        <v>2</v>
      </c>
      <c r="AH13" s="226">
        <v>3.5</v>
      </c>
      <c r="AI13" s="226">
        <v>3</v>
      </c>
      <c r="AJ13" s="226">
        <v>2</v>
      </c>
      <c r="AK13" s="226">
        <v>4</v>
      </c>
      <c r="AL13" s="226">
        <v>2</v>
      </c>
      <c r="AM13" s="226">
        <v>1.5</v>
      </c>
      <c r="AN13" s="226">
        <v>3</v>
      </c>
      <c r="AO13" s="226">
        <v>2</v>
      </c>
      <c r="AP13" s="226">
        <v>2.5</v>
      </c>
      <c r="AQ13" s="226">
        <v>2.5</v>
      </c>
      <c r="AR13" s="226">
        <v>3</v>
      </c>
      <c r="AS13" s="226">
        <v>1.5</v>
      </c>
      <c r="AT13" s="226">
        <v>3</v>
      </c>
      <c r="AU13" s="226">
        <v>3</v>
      </c>
      <c r="AV13" s="226">
        <v>4</v>
      </c>
      <c r="AW13" s="226">
        <v>4</v>
      </c>
      <c r="AX13" s="226">
        <v>4</v>
      </c>
      <c r="AY13" s="226">
        <v>3</v>
      </c>
      <c r="AZ13" s="226">
        <v>3</v>
      </c>
      <c r="BA13" s="226" t="s">
        <v>73</v>
      </c>
      <c r="BB13" s="226">
        <v>3</v>
      </c>
      <c r="BC13" s="226">
        <v>3</v>
      </c>
      <c r="BD13" s="225">
        <v>5.384615384615385</v>
      </c>
      <c r="BE13" s="225" t="s">
        <v>280</v>
      </c>
      <c r="BF13" s="225" t="s">
        <v>862</v>
      </c>
      <c r="BG13" s="224" t="s">
        <v>76</v>
      </c>
      <c r="BH13" s="224" t="s">
        <v>76</v>
      </c>
      <c r="BI13" s="224" t="s">
        <v>76</v>
      </c>
      <c r="BJ13" s="224" t="s">
        <v>76</v>
      </c>
      <c r="BK13" s="224" t="s">
        <v>76</v>
      </c>
      <c r="BL13" s="223" t="s">
        <v>77</v>
      </c>
      <c r="BM13" s="238">
        <f>SUMPRODUCT(F13:BC13,$F$11:$BC$11)/SUM(130)</f>
        <v>2.6653846153846152</v>
      </c>
    </row>
    <row r="14" spans="1:65" s="221" customFormat="1" ht="26.25" customHeight="1">
      <c r="A14" s="229">
        <v>3</v>
      </c>
      <c r="B14" s="227" t="s">
        <v>909</v>
      </c>
      <c r="C14" s="225" t="s">
        <v>908</v>
      </c>
      <c r="D14" s="228" t="s">
        <v>71</v>
      </c>
      <c r="E14" s="227" t="s">
        <v>300</v>
      </c>
      <c r="F14" s="226">
        <v>3.5</v>
      </c>
      <c r="G14" s="226">
        <v>3</v>
      </c>
      <c r="H14" s="226">
        <v>2</v>
      </c>
      <c r="I14" s="226">
        <v>3</v>
      </c>
      <c r="J14" s="226">
        <v>2</v>
      </c>
      <c r="K14" s="226">
        <v>3</v>
      </c>
      <c r="L14" s="226">
        <v>3.5</v>
      </c>
      <c r="M14" s="226">
        <v>4</v>
      </c>
      <c r="N14" s="226">
        <v>3</v>
      </c>
      <c r="O14" s="226">
        <v>2</v>
      </c>
      <c r="P14" s="226">
        <v>4</v>
      </c>
      <c r="Q14" s="226">
        <v>4</v>
      </c>
      <c r="R14" s="226">
        <v>3.5</v>
      </c>
      <c r="S14" s="226">
        <v>3.5</v>
      </c>
      <c r="T14" s="226">
        <v>2.5</v>
      </c>
      <c r="U14" s="226">
        <v>4</v>
      </c>
      <c r="V14" s="226">
        <v>4</v>
      </c>
      <c r="W14" s="226">
        <v>4</v>
      </c>
      <c r="X14" s="226">
        <v>2</v>
      </c>
      <c r="Y14" s="226">
        <v>3</v>
      </c>
      <c r="Z14" s="226">
        <v>3</v>
      </c>
      <c r="AA14" s="226">
        <v>2</v>
      </c>
      <c r="AB14" s="226">
        <v>3</v>
      </c>
      <c r="AC14" s="226">
        <v>2.5</v>
      </c>
      <c r="AD14" s="226">
        <v>2</v>
      </c>
      <c r="AE14" s="226">
        <v>2.5</v>
      </c>
      <c r="AF14" s="226">
        <v>4</v>
      </c>
      <c r="AG14" s="226">
        <v>4</v>
      </c>
      <c r="AH14" s="226">
        <v>4</v>
      </c>
      <c r="AI14" s="226">
        <v>4</v>
      </c>
      <c r="AJ14" s="226">
        <v>4</v>
      </c>
      <c r="AK14" s="226">
        <v>4</v>
      </c>
      <c r="AL14" s="226">
        <v>2.5</v>
      </c>
      <c r="AM14" s="226">
        <v>2</v>
      </c>
      <c r="AN14" s="226">
        <v>3</v>
      </c>
      <c r="AO14" s="226">
        <v>4</v>
      </c>
      <c r="AP14" s="226">
        <v>2</v>
      </c>
      <c r="AQ14" s="226">
        <v>3</v>
      </c>
      <c r="AR14" s="226">
        <v>4</v>
      </c>
      <c r="AS14" s="226">
        <v>2</v>
      </c>
      <c r="AT14" s="226">
        <v>3.5</v>
      </c>
      <c r="AU14" s="226">
        <v>3.5</v>
      </c>
      <c r="AV14" s="226">
        <v>4</v>
      </c>
      <c r="AW14" s="226">
        <v>4</v>
      </c>
      <c r="AX14" s="226">
        <v>4</v>
      </c>
      <c r="AY14" s="226">
        <v>2.5</v>
      </c>
      <c r="AZ14" s="226">
        <v>4</v>
      </c>
      <c r="BA14" s="226">
        <v>3.5</v>
      </c>
      <c r="BB14" s="226" t="s">
        <v>73</v>
      </c>
      <c r="BC14" s="226" t="s">
        <v>73</v>
      </c>
      <c r="BD14" s="239">
        <v>1.5384615384615385</v>
      </c>
      <c r="BE14" s="225" t="s">
        <v>280</v>
      </c>
      <c r="BF14" s="239" t="s">
        <v>907</v>
      </c>
      <c r="BG14" s="224" t="s">
        <v>76</v>
      </c>
      <c r="BH14" s="224" t="s">
        <v>76</v>
      </c>
      <c r="BI14" s="224" t="s">
        <v>76</v>
      </c>
      <c r="BJ14" s="224" t="s">
        <v>76</v>
      </c>
      <c r="BK14" s="224" t="s">
        <v>76</v>
      </c>
      <c r="BL14" s="223" t="s">
        <v>906</v>
      </c>
      <c r="BM14" s="238">
        <f>SUMPRODUCT(F14:BC14,$F$11:$BC$11)/SUM(130)</f>
        <v>3.2192307692307693</v>
      </c>
    </row>
    <row r="15" spans="1:65" s="221" customFormat="1" ht="26.25" customHeight="1">
      <c r="A15" s="229">
        <v>4</v>
      </c>
      <c r="B15" s="227" t="s">
        <v>905</v>
      </c>
      <c r="C15" s="225" t="s">
        <v>904</v>
      </c>
      <c r="D15" s="228" t="s">
        <v>903</v>
      </c>
      <c r="E15" s="227" t="s">
        <v>902</v>
      </c>
      <c r="F15" s="226">
        <v>3.5</v>
      </c>
      <c r="G15" s="226">
        <v>3</v>
      </c>
      <c r="H15" s="226">
        <v>2.5</v>
      </c>
      <c r="I15" s="226">
        <v>3</v>
      </c>
      <c r="J15" s="226">
        <v>1</v>
      </c>
      <c r="K15" s="226">
        <v>3</v>
      </c>
      <c r="L15" s="226">
        <v>3.5</v>
      </c>
      <c r="M15" s="226">
        <v>3</v>
      </c>
      <c r="N15" s="226">
        <v>2</v>
      </c>
      <c r="O15" s="226">
        <v>3</v>
      </c>
      <c r="P15" s="226">
        <v>4</v>
      </c>
      <c r="Q15" s="226">
        <v>4</v>
      </c>
      <c r="R15" s="226">
        <v>3</v>
      </c>
      <c r="S15" s="226">
        <v>2</v>
      </c>
      <c r="T15" s="226">
        <v>1</v>
      </c>
      <c r="U15" s="226">
        <v>3</v>
      </c>
      <c r="V15" s="226">
        <v>3.5</v>
      </c>
      <c r="W15" s="226">
        <v>3</v>
      </c>
      <c r="X15" s="226">
        <v>3.5</v>
      </c>
      <c r="Y15" s="226">
        <v>2</v>
      </c>
      <c r="Z15" s="226">
        <v>1.5</v>
      </c>
      <c r="AA15" s="226">
        <v>2</v>
      </c>
      <c r="AB15" s="226">
        <v>2</v>
      </c>
      <c r="AC15" s="226">
        <v>2.5</v>
      </c>
      <c r="AD15" s="226">
        <v>3</v>
      </c>
      <c r="AE15" s="226">
        <v>3</v>
      </c>
      <c r="AF15" s="226">
        <v>2.5</v>
      </c>
      <c r="AG15" s="226">
        <v>2</v>
      </c>
      <c r="AH15" s="226">
        <v>4</v>
      </c>
      <c r="AI15" s="226">
        <v>3</v>
      </c>
      <c r="AJ15" s="226">
        <v>4</v>
      </c>
      <c r="AK15" s="226">
        <v>4</v>
      </c>
      <c r="AL15" s="226">
        <v>3</v>
      </c>
      <c r="AM15" s="226">
        <v>1.5</v>
      </c>
      <c r="AN15" s="226">
        <v>1</v>
      </c>
      <c r="AO15" s="226">
        <v>3</v>
      </c>
      <c r="AP15" s="226">
        <v>1</v>
      </c>
      <c r="AQ15" s="226">
        <v>4</v>
      </c>
      <c r="AR15" s="226">
        <v>2.5</v>
      </c>
      <c r="AS15" s="226">
        <v>3.5</v>
      </c>
      <c r="AT15" s="226">
        <v>2</v>
      </c>
      <c r="AU15" s="226">
        <v>3</v>
      </c>
      <c r="AV15" s="226">
        <v>4</v>
      </c>
      <c r="AW15" s="226">
        <v>4</v>
      </c>
      <c r="AX15" s="226">
        <v>1</v>
      </c>
      <c r="AY15" s="226">
        <v>2.5</v>
      </c>
      <c r="AZ15" s="226">
        <v>2.5</v>
      </c>
      <c r="BA15" s="226">
        <v>4</v>
      </c>
      <c r="BB15" s="226" t="s">
        <v>73</v>
      </c>
      <c r="BC15" s="226" t="s">
        <v>73</v>
      </c>
      <c r="BD15" s="225">
        <v>10.76923076923077</v>
      </c>
      <c r="BE15" s="225" t="s">
        <v>280</v>
      </c>
      <c r="BF15" s="225" t="s">
        <v>75</v>
      </c>
      <c r="BG15" s="224" t="s">
        <v>76</v>
      </c>
      <c r="BH15" s="224" t="s">
        <v>76</v>
      </c>
      <c r="BI15" s="224" t="s">
        <v>76</v>
      </c>
      <c r="BJ15" s="224" t="s">
        <v>76</v>
      </c>
      <c r="BK15" s="224" t="s">
        <v>76</v>
      </c>
      <c r="BL15" s="223" t="s">
        <v>77</v>
      </c>
      <c r="BM15" s="238">
        <f>SUMPRODUCT(F15:BC15,$F$11:$BC$11)/SUM(130)</f>
        <v>2.8423076923076924</v>
      </c>
    </row>
    <row r="16" ht="11.25" customHeight="1"/>
    <row r="17" spans="1:65" s="112" customFormat="1" ht="12.75">
      <c r="A17" s="114" t="s">
        <v>78</v>
      </c>
      <c r="C17" s="490" t="s">
        <v>769</v>
      </c>
      <c r="D17" s="490"/>
      <c r="H17" s="112" t="s">
        <v>389</v>
      </c>
      <c r="S17" s="237"/>
      <c r="T17" s="498" t="s">
        <v>901</v>
      </c>
      <c r="U17" s="498"/>
      <c r="V17" s="498"/>
      <c r="W17" s="498"/>
      <c r="X17" s="498"/>
      <c r="Y17" s="498"/>
      <c r="Z17" s="237"/>
      <c r="AA17" s="237"/>
      <c r="AB17" s="498" t="s">
        <v>561</v>
      </c>
      <c r="AC17" s="498"/>
      <c r="AD17" s="498"/>
      <c r="AE17" s="498"/>
      <c r="AF17" s="498"/>
      <c r="AG17" s="498"/>
      <c r="AH17" s="498"/>
      <c r="AT17" s="112" t="s">
        <v>80</v>
      </c>
      <c r="BM17" s="211"/>
    </row>
    <row r="18" spans="3:65" s="112" customFormat="1" ht="12.75">
      <c r="C18" s="490" t="s">
        <v>87</v>
      </c>
      <c r="D18" s="490"/>
      <c r="BM18" s="211"/>
    </row>
    <row r="19" spans="45:61" ht="15.75">
      <c r="AS19" s="357" t="s">
        <v>91</v>
      </c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</row>
    <row r="20" spans="1:61" ht="15.75" customHeight="1">
      <c r="A20" s="357" t="s">
        <v>668</v>
      </c>
      <c r="B20" s="357"/>
      <c r="C20" s="357"/>
      <c r="D20" s="357"/>
      <c r="E20" s="357"/>
      <c r="F20" s="357"/>
      <c r="G20" s="357"/>
      <c r="H20" s="357"/>
      <c r="I20" s="357"/>
      <c r="J20" s="357"/>
      <c r="K20" s="493" t="s">
        <v>88</v>
      </c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4" t="s">
        <v>667</v>
      </c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357" t="s">
        <v>81</v>
      </c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</row>
    <row r="21" spans="1:61" ht="15.75" customHeight="1">
      <c r="A21" s="438" t="s">
        <v>666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93" t="s">
        <v>89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09"/>
    </row>
    <row r="22" spans="1:61" ht="12.75" customHeight="1">
      <c r="A22" s="208"/>
      <c r="B22" s="208"/>
      <c r="C22" s="208"/>
      <c r="D22" s="208"/>
      <c r="E22" s="205"/>
      <c r="F22" s="205"/>
      <c r="G22" s="205"/>
      <c r="H22" s="205"/>
      <c r="I22" s="205"/>
      <c r="J22" s="205"/>
      <c r="K22" s="205"/>
      <c r="L22" s="205"/>
      <c r="M22" s="207"/>
      <c r="N22" s="207"/>
      <c r="O22" s="207"/>
      <c r="P22" s="207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</row>
    <row r="23" spans="1:61" ht="12.75" customHeight="1">
      <c r="A23" s="208"/>
      <c r="B23" s="208"/>
      <c r="C23" s="208"/>
      <c r="D23" s="208"/>
      <c r="E23" s="205"/>
      <c r="F23" s="205"/>
      <c r="G23" s="205"/>
      <c r="H23" s="205"/>
      <c r="I23" s="205"/>
      <c r="J23" s="205"/>
      <c r="K23" s="205"/>
      <c r="L23" s="205"/>
      <c r="M23" s="207"/>
      <c r="N23" s="207"/>
      <c r="O23" s="207"/>
      <c r="P23" s="207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</row>
    <row r="24" spans="1:61" ht="12.75" customHeight="1">
      <c r="A24" s="208"/>
      <c r="B24" s="208"/>
      <c r="C24" s="208"/>
      <c r="D24" s="208"/>
      <c r="E24" s="205"/>
      <c r="F24" s="205"/>
      <c r="G24" s="205"/>
      <c r="H24" s="205"/>
      <c r="I24" s="205"/>
      <c r="J24" s="205"/>
      <c r="K24" s="205"/>
      <c r="L24" s="205"/>
      <c r="M24" s="207"/>
      <c r="N24" s="207"/>
      <c r="O24" s="207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</row>
    <row r="25" spans="1:61" ht="12.75" customHeight="1">
      <c r="A25" s="208"/>
      <c r="B25" s="208"/>
      <c r="C25" s="208"/>
      <c r="D25" s="208"/>
      <c r="E25" s="205"/>
      <c r="F25" s="205"/>
      <c r="G25" s="205"/>
      <c r="H25" s="205"/>
      <c r="I25" s="205"/>
      <c r="J25" s="205"/>
      <c r="K25" s="205"/>
      <c r="L25" s="205"/>
      <c r="M25" s="207"/>
      <c r="N25" s="207"/>
      <c r="O25" s="207"/>
      <c r="P25" s="207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</row>
    <row r="26" spans="1:61" ht="12.75" customHeight="1">
      <c r="A26" s="208"/>
      <c r="B26" s="208"/>
      <c r="C26" s="208"/>
      <c r="D26" s="208"/>
      <c r="E26" s="205"/>
      <c r="F26" s="205"/>
      <c r="G26" s="205"/>
      <c r="H26" s="205"/>
      <c r="I26" s="205"/>
      <c r="J26" s="205"/>
      <c r="K26" s="205"/>
      <c r="L26" s="205"/>
      <c r="M26" s="207"/>
      <c r="N26" s="207"/>
      <c r="O26" s="207"/>
      <c r="P26" s="207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</row>
    <row r="27" spans="1:61" ht="16.5" customHeight="1">
      <c r="A27" s="488" t="s">
        <v>96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9" t="s">
        <v>90</v>
      </c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S27" s="488" t="s">
        <v>665</v>
      </c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</row>
  </sheetData>
  <sheetProtection/>
  <mergeCells count="82">
    <mergeCell ref="I9:I10"/>
    <mergeCell ref="H9:H10"/>
    <mergeCell ref="AB9:AB10"/>
    <mergeCell ref="G9:G10"/>
    <mergeCell ref="AA9:AA10"/>
    <mergeCell ref="F9:F10"/>
    <mergeCell ref="Z9:Z10"/>
    <mergeCell ref="N9:N10"/>
    <mergeCell ref="M9:M10"/>
    <mergeCell ref="W9:W10"/>
    <mergeCell ref="A9:A11"/>
    <mergeCell ref="L9:L10"/>
    <mergeCell ref="A2:O2"/>
    <mergeCell ref="C9:D11"/>
    <mergeCell ref="A3:O3"/>
    <mergeCell ref="K9:K10"/>
    <mergeCell ref="E9:E11"/>
    <mergeCell ref="J9:J10"/>
    <mergeCell ref="B9:B11"/>
    <mergeCell ref="O9:O10"/>
    <mergeCell ref="S9:S10"/>
    <mergeCell ref="BK9:BK11"/>
    <mergeCell ref="R9:R10"/>
    <mergeCell ref="BJ9:BJ11"/>
    <mergeCell ref="BI9:BI11"/>
    <mergeCell ref="BH9:BH11"/>
    <mergeCell ref="BG9:BG11"/>
    <mergeCell ref="BA9:BC9"/>
    <mergeCell ref="AD9:AD10"/>
    <mergeCell ref="AC9:AC10"/>
    <mergeCell ref="Y9:Y10"/>
    <mergeCell ref="X9:X10"/>
    <mergeCell ref="AJ9:AJ10"/>
    <mergeCell ref="BL9:BL11"/>
    <mergeCell ref="AI9:AI10"/>
    <mergeCell ref="AH9:AH10"/>
    <mergeCell ref="AG9:AG10"/>
    <mergeCell ref="AF9:AF10"/>
    <mergeCell ref="AP9:AP10"/>
    <mergeCell ref="AE9:AE10"/>
    <mergeCell ref="T9:T10"/>
    <mergeCell ref="P9:P10"/>
    <mergeCell ref="Q9:Q10"/>
    <mergeCell ref="AO9:AO10"/>
    <mergeCell ref="AN9:AN10"/>
    <mergeCell ref="AM9:AM10"/>
    <mergeCell ref="AL9:AL10"/>
    <mergeCell ref="AK9:AK10"/>
    <mergeCell ref="V9:V10"/>
    <mergeCell ref="U9:U10"/>
    <mergeCell ref="AV9:AV10"/>
    <mergeCell ref="AU9:AU10"/>
    <mergeCell ref="AT9:AT10"/>
    <mergeCell ref="AS9:AS10"/>
    <mergeCell ref="AR9:AR10"/>
    <mergeCell ref="AQ9:AQ10"/>
    <mergeCell ref="BF9:BF10"/>
    <mergeCell ref="BE9:BE10"/>
    <mergeCell ref="AZ9:AZ10"/>
    <mergeCell ref="AY9:AY10"/>
    <mergeCell ref="AX9:AX10"/>
    <mergeCell ref="AW9:AW10"/>
    <mergeCell ref="BD9:BD11"/>
    <mergeCell ref="AB17:AH17"/>
    <mergeCell ref="AS19:BI19"/>
    <mergeCell ref="A20:J20"/>
    <mergeCell ref="K20:AA20"/>
    <mergeCell ref="AB20:AR21"/>
    <mergeCell ref="AS20:BI20"/>
    <mergeCell ref="A21:J21"/>
    <mergeCell ref="K21:AA21"/>
    <mergeCell ref="T17:Y17"/>
    <mergeCell ref="A27:J27"/>
    <mergeCell ref="K27:AA27"/>
    <mergeCell ref="AS27:BI27"/>
    <mergeCell ref="P2:BL2"/>
    <mergeCell ref="P3:BL3"/>
    <mergeCell ref="A5:BL5"/>
    <mergeCell ref="A6:BL6"/>
    <mergeCell ref="A8:E8"/>
    <mergeCell ref="C17:D17"/>
    <mergeCell ref="C18:D18"/>
  </mergeCells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BL29"/>
  <sheetViews>
    <sheetView zoomScaleSheetLayoutView="100" zoomScalePageLayoutView="0" workbookViewId="0" topLeftCell="A11">
      <selection activeCell="AF17" sqref="AF17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50" width="2.421875" style="0" customWidth="1"/>
    <col min="51" max="51" width="2.421875" style="205" customWidth="1"/>
    <col min="52" max="52" width="3.28125" style="0" customWidth="1"/>
    <col min="53" max="53" width="3.8515625" style="205" customWidth="1"/>
    <col min="54" max="58" width="2.421875" style="0" customWidth="1"/>
    <col min="59" max="59" width="8.00390625" style="0" customWidth="1"/>
    <col min="60" max="60" width="10.57421875" style="240" bestFit="1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248"/>
      <c r="BI2" s="247"/>
      <c r="BJ2" s="247"/>
      <c r="BK2" s="247"/>
      <c r="BL2" s="247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173"/>
      <c r="BI3" s="112"/>
      <c r="BJ3" s="112"/>
      <c r="BK3" s="112"/>
      <c r="BL3" s="112"/>
    </row>
    <row r="4" s="108" customFormat="1" ht="9" customHeight="1">
      <c r="BH4" s="171"/>
    </row>
    <row r="5" spans="1:64" s="108" customFormat="1" ht="18.75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151"/>
      <c r="BI5" s="246"/>
      <c r="BJ5" s="246"/>
      <c r="BK5" s="246"/>
      <c r="BL5" s="246"/>
    </row>
    <row r="6" spans="1:60" s="110" customFormat="1" ht="17.25" customHeight="1">
      <c r="A6" s="495" t="s">
        <v>941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173"/>
    </row>
    <row r="7" spans="1:60" s="128" customFormat="1" ht="9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H7" s="171"/>
    </row>
    <row r="8" spans="1:60" s="172" customFormat="1" ht="19.5" customHeight="1">
      <c r="A8" s="483" t="s">
        <v>4</v>
      </c>
      <c r="B8" s="483"/>
      <c r="C8" s="483"/>
      <c r="D8" s="483"/>
      <c r="E8" s="483"/>
      <c r="F8" s="149">
        <v>1</v>
      </c>
      <c r="G8" s="149">
        <v>2</v>
      </c>
      <c r="H8" s="149">
        <v>3</v>
      </c>
      <c r="I8" s="149">
        <v>4</v>
      </c>
      <c r="J8" s="149">
        <v>5</v>
      </c>
      <c r="K8" s="149">
        <v>6</v>
      </c>
      <c r="L8" s="149">
        <v>7</v>
      </c>
      <c r="M8" s="149">
        <v>8</v>
      </c>
      <c r="N8" s="149">
        <v>9</v>
      </c>
      <c r="O8" s="149">
        <v>10</v>
      </c>
      <c r="P8" s="149">
        <v>11</v>
      </c>
      <c r="Q8" s="149">
        <v>12</v>
      </c>
      <c r="R8" s="149">
        <v>13</v>
      </c>
      <c r="S8" s="149">
        <v>14</v>
      </c>
      <c r="T8" s="149">
        <v>15</v>
      </c>
      <c r="U8" s="149">
        <v>16</v>
      </c>
      <c r="V8" s="149">
        <v>17</v>
      </c>
      <c r="W8" s="149">
        <v>18</v>
      </c>
      <c r="X8" s="149">
        <v>19</v>
      </c>
      <c r="Y8" s="149">
        <v>20</v>
      </c>
      <c r="Z8" s="149">
        <v>21</v>
      </c>
      <c r="AA8" s="149">
        <v>22</v>
      </c>
      <c r="AB8" s="149">
        <v>23</v>
      </c>
      <c r="AC8" s="149">
        <v>24</v>
      </c>
      <c r="AD8" s="149">
        <v>25</v>
      </c>
      <c r="AE8" s="149">
        <v>26</v>
      </c>
      <c r="AF8" s="149">
        <v>27</v>
      </c>
      <c r="AG8" s="149">
        <v>28</v>
      </c>
      <c r="AH8" s="149">
        <v>29</v>
      </c>
      <c r="AI8" s="149">
        <v>30</v>
      </c>
      <c r="AJ8" s="149">
        <v>31</v>
      </c>
      <c r="AK8" s="149">
        <v>32</v>
      </c>
      <c r="AL8" s="149">
        <v>33</v>
      </c>
      <c r="AM8" s="149">
        <v>34</v>
      </c>
      <c r="AN8" s="149">
        <v>35</v>
      </c>
      <c r="AO8" s="149">
        <v>36</v>
      </c>
      <c r="AP8" s="149">
        <v>37</v>
      </c>
      <c r="AQ8" s="149">
        <v>38</v>
      </c>
      <c r="AR8" s="149">
        <v>39</v>
      </c>
      <c r="AS8" s="149">
        <v>40</v>
      </c>
      <c r="AT8" s="149">
        <v>41</v>
      </c>
      <c r="AU8" s="149">
        <v>42</v>
      </c>
      <c r="AV8" s="149">
        <v>43</v>
      </c>
      <c r="AW8" s="149">
        <v>44</v>
      </c>
      <c r="AX8" s="149">
        <v>45</v>
      </c>
      <c r="AY8" s="149"/>
      <c r="AZ8" s="245"/>
      <c r="BA8" s="149"/>
      <c r="BB8" s="245"/>
      <c r="BC8" s="245"/>
      <c r="BD8" s="245"/>
      <c r="BE8" s="245"/>
      <c r="BF8" s="245"/>
      <c r="BG8" s="245"/>
      <c r="BH8" s="244"/>
    </row>
    <row r="9" spans="1:60" s="108" customFormat="1" ht="39.75" customHeight="1">
      <c r="A9" s="424" t="s">
        <v>4</v>
      </c>
      <c r="B9" s="426" t="s">
        <v>5</v>
      </c>
      <c r="C9" s="426" t="s">
        <v>6</v>
      </c>
      <c r="D9" s="427"/>
      <c r="E9" s="430" t="s">
        <v>7</v>
      </c>
      <c r="F9" s="418" t="s">
        <v>691</v>
      </c>
      <c r="G9" s="418" t="s">
        <v>788</v>
      </c>
      <c r="H9" s="418" t="s">
        <v>196</v>
      </c>
      <c r="I9" s="418" t="s">
        <v>795</v>
      </c>
      <c r="J9" s="418" t="s">
        <v>206</v>
      </c>
      <c r="K9" s="418" t="s">
        <v>16</v>
      </c>
      <c r="L9" s="418" t="s">
        <v>22</v>
      </c>
      <c r="M9" s="418" t="s">
        <v>214</v>
      </c>
      <c r="N9" s="418" t="s">
        <v>789</v>
      </c>
      <c r="O9" s="418" t="s">
        <v>695</v>
      </c>
      <c r="P9" s="418" t="s">
        <v>801</v>
      </c>
      <c r="Q9" s="418" t="s">
        <v>791</v>
      </c>
      <c r="R9" s="418" t="s">
        <v>29</v>
      </c>
      <c r="S9" s="418" t="s">
        <v>33</v>
      </c>
      <c r="T9" s="418" t="s">
        <v>40</v>
      </c>
      <c r="U9" s="418" t="s">
        <v>43</v>
      </c>
      <c r="V9" s="418" t="s">
        <v>786</v>
      </c>
      <c r="W9" s="418" t="s">
        <v>686</v>
      </c>
      <c r="X9" s="418" t="s">
        <v>800</v>
      </c>
      <c r="Y9" s="418" t="s">
        <v>802</v>
      </c>
      <c r="Z9" s="418" t="s">
        <v>799</v>
      </c>
      <c r="AA9" s="418" t="s">
        <v>12</v>
      </c>
      <c r="AB9" s="418" t="s">
        <v>207</v>
      </c>
      <c r="AC9" s="418" t="s">
        <v>793</v>
      </c>
      <c r="AD9" s="418" t="s">
        <v>190</v>
      </c>
      <c r="AE9" s="418" t="s">
        <v>20</v>
      </c>
      <c r="AF9" s="418" t="s">
        <v>787</v>
      </c>
      <c r="AG9" s="418" t="s">
        <v>792</v>
      </c>
      <c r="AH9" s="418" t="s">
        <v>790</v>
      </c>
      <c r="AI9" s="418" t="s">
        <v>797</v>
      </c>
      <c r="AJ9" s="418" t="s">
        <v>203</v>
      </c>
      <c r="AK9" s="418" t="s">
        <v>9</v>
      </c>
      <c r="AL9" s="418" t="s">
        <v>154</v>
      </c>
      <c r="AM9" s="418" t="s">
        <v>198</v>
      </c>
      <c r="AN9" s="418" t="s">
        <v>794</v>
      </c>
      <c r="AO9" s="418" t="s">
        <v>516</v>
      </c>
      <c r="AP9" s="418" t="s">
        <v>798</v>
      </c>
      <c r="AQ9" s="418" t="s">
        <v>208</v>
      </c>
      <c r="AR9" s="418" t="s">
        <v>803</v>
      </c>
      <c r="AS9" s="418" t="s">
        <v>785</v>
      </c>
      <c r="AT9" s="418" t="s">
        <v>796</v>
      </c>
      <c r="AU9" s="418" t="s">
        <v>39</v>
      </c>
      <c r="AV9" s="465" t="s">
        <v>57</v>
      </c>
      <c r="AW9" s="422"/>
      <c r="AX9" s="423"/>
      <c r="AY9" s="418" t="s">
        <v>58</v>
      </c>
      <c r="AZ9" s="418" t="s">
        <v>59</v>
      </c>
      <c r="BA9" s="418" t="s">
        <v>60</v>
      </c>
      <c r="BB9" s="418" t="s">
        <v>61</v>
      </c>
      <c r="BC9" s="418" t="s">
        <v>62</v>
      </c>
      <c r="BD9" s="418" t="s">
        <v>63</v>
      </c>
      <c r="BE9" s="418" t="s">
        <v>64</v>
      </c>
      <c r="BF9" s="418" t="s">
        <v>132</v>
      </c>
      <c r="BG9" s="455" t="s">
        <v>65</v>
      </c>
      <c r="BH9" s="171"/>
    </row>
    <row r="10" spans="1:60" s="108" customFormat="1" ht="184.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127" t="s">
        <v>188</v>
      </c>
      <c r="AW10" s="127" t="s">
        <v>783</v>
      </c>
      <c r="AX10" s="127" t="s">
        <v>784</v>
      </c>
      <c r="AY10" s="418"/>
      <c r="AZ10" s="419"/>
      <c r="BA10" s="419"/>
      <c r="BB10" s="418"/>
      <c r="BC10" s="418"/>
      <c r="BD10" s="418"/>
      <c r="BE10" s="418"/>
      <c r="BF10" s="418"/>
      <c r="BG10" s="455"/>
      <c r="BH10" s="171"/>
    </row>
    <row r="11" spans="1:60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4</v>
      </c>
      <c r="I11" s="126">
        <v>2</v>
      </c>
      <c r="J11" s="126">
        <v>2</v>
      </c>
      <c r="K11" s="126">
        <v>3</v>
      </c>
      <c r="L11" s="126">
        <v>3</v>
      </c>
      <c r="M11" s="126">
        <v>3</v>
      </c>
      <c r="N11" s="126">
        <v>2</v>
      </c>
      <c r="O11" s="126">
        <v>2</v>
      </c>
      <c r="P11" s="126">
        <v>5</v>
      </c>
      <c r="Q11" s="126">
        <v>2</v>
      </c>
      <c r="R11" s="126">
        <v>2</v>
      </c>
      <c r="S11" s="126">
        <v>2</v>
      </c>
      <c r="T11" s="126">
        <v>3</v>
      </c>
      <c r="U11" s="126">
        <v>5</v>
      </c>
      <c r="V11" s="126">
        <v>3</v>
      </c>
      <c r="W11" s="126">
        <v>2</v>
      </c>
      <c r="X11" s="126">
        <v>3</v>
      </c>
      <c r="Y11" s="126">
        <v>3</v>
      </c>
      <c r="Z11" s="126">
        <v>4</v>
      </c>
      <c r="AA11" s="126">
        <v>2</v>
      </c>
      <c r="AB11" s="126">
        <v>3</v>
      </c>
      <c r="AC11" s="126">
        <v>2</v>
      </c>
      <c r="AD11" s="126">
        <v>3</v>
      </c>
      <c r="AE11" s="126">
        <v>6</v>
      </c>
      <c r="AF11" s="126">
        <v>3</v>
      </c>
      <c r="AG11" s="126">
        <v>2</v>
      </c>
      <c r="AH11" s="126">
        <v>3</v>
      </c>
      <c r="AI11" s="126">
        <v>5</v>
      </c>
      <c r="AJ11" s="126">
        <v>2</v>
      </c>
      <c r="AK11" s="126">
        <v>2</v>
      </c>
      <c r="AL11" s="126">
        <v>2</v>
      </c>
      <c r="AM11" s="126">
        <v>3</v>
      </c>
      <c r="AN11" s="126">
        <v>3</v>
      </c>
      <c r="AO11" s="126">
        <v>2</v>
      </c>
      <c r="AP11" s="126">
        <v>3</v>
      </c>
      <c r="AQ11" s="126">
        <v>2</v>
      </c>
      <c r="AR11" s="126">
        <v>3</v>
      </c>
      <c r="AS11" s="126">
        <v>3</v>
      </c>
      <c r="AT11" s="126">
        <v>3</v>
      </c>
      <c r="AU11" s="126">
        <v>2</v>
      </c>
      <c r="AV11" s="124">
        <v>6</v>
      </c>
      <c r="AW11" s="124">
        <v>3</v>
      </c>
      <c r="AX11" s="124">
        <v>3</v>
      </c>
      <c r="AY11" s="419"/>
      <c r="BA11" s="126">
        <v>125</v>
      </c>
      <c r="BB11" s="419"/>
      <c r="BC11" s="419"/>
      <c r="BD11" s="419"/>
      <c r="BE11" s="419"/>
      <c r="BF11" s="419"/>
      <c r="BG11" s="456"/>
      <c r="BH11" s="171"/>
    </row>
    <row r="12" spans="1:60" s="221" customFormat="1" ht="25.5" customHeight="1">
      <c r="A12" s="229">
        <v>1</v>
      </c>
      <c r="B12" s="227" t="s">
        <v>940</v>
      </c>
      <c r="C12" s="225" t="s">
        <v>939</v>
      </c>
      <c r="D12" s="228" t="s">
        <v>938</v>
      </c>
      <c r="E12" s="227" t="s">
        <v>937</v>
      </c>
      <c r="F12" s="226">
        <v>2</v>
      </c>
      <c r="G12" s="226">
        <v>3</v>
      </c>
      <c r="H12" s="226">
        <v>3</v>
      </c>
      <c r="I12" s="226">
        <v>4</v>
      </c>
      <c r="J12" s="226">
        <v>3</v>
      </c>
      <c r="K12" s="226">
        <v>1.5</v>
      </c>
      <c r="L12" s="226">
        <v>3</v>
      </c>
      <c r="M12" s="226">
        <v>3.5</v>
      </c>
      <c r="N12" s="226">
        <v>4</v>
      </c>
      <c r="O12" s="226">
        <v>2</v>
      </c>
      <c r="P12" s="226">
        <v>4</v>
      </c>
      <c r="Q12" s="226">
        <v>2</v>
      </c>
      <c r="R12" s="226">
        <v>2</v>
      </c>
      <c r="S12" s="226">
        <v>3</v>
      </c>
      <c r="T12" s="226">
        <v>3</v>
      </c>
      <c r="U12" s="226">
        <v>3</v>
      </c>
      <c r="V12" s="226">
        <v>4</v>
      </c>
      <c r="W12" s="226">
        <v>3</v>
      </c>
      <c r="X12" s="226">
        <v>3</v>
      </c>
      <c r="Y12" s="226">
        <v>3</v>
      </c>
      <c r="Z12" s="226">
        <v>4</v>
      </c>
      <c r="AA12" s="226">
        <v>2</v>
      </c>
      <c r="AB12" s="226">
        <v>3.5</v>
      </c>
      <c r="AC12" s="226">
        <v>2</v>
      </c>
      <c r="AD12" s="226">
        <v>3.5</v>
      </c>
      <c r="AE12" s="226">
        <v>4</v>
      </c>
      <c r="AF12" s="226">
        <v>3</v>
      </c>
      <c r="AG12" s="226">
        <v>3.5</v>
      </c>
      <c r="AH12" s="226">
        <v>3</v>
      </c>
      <c r="AI12" s="226">
        <v>3.5</v>
      </c>
      <c r="AJ12" s="226">
        <v>3</v>
      </c>
      <c r="AK12" s="226">
        <v>2</v>
      </c>
      <c r="AL12" s="226">
        <v>4</v>
      </c>
      <c r="AM12" s="226">
        <v>2</v>
      </c>
      <c r="AN12" s="226">
        <v>4</v>
      </c>
      <c r="AO12" s="226">
        <v>2.5</v>
      </c>
      <c r="AP12" s="226">
        <v>3</v>
      </c>
      <c r="AQ12" s="226">
        <v>4</v>
      </c>
      <c r="AR12" s="226">
        <v>3.5</v>
      </c>
      <c r="AS12" s="226">
        <v>3</v>
      </c>
      <c r="AT12" s="226">
        <v>3</v>
      </c>
      <c r="AU12" s="226">
        <v>4</v>
      </c>
      <c r="AV12" s="226">
        <v>4</v>
      </c>
      <c r="AW12" s="226" t="s">
        <v>73</v>
      </c>
      <c r="AX12" s="226" t="s">
        <v>73</v>
      </c>
      <c r="AY12" s="224">
        <v>1.6</v>
      </c>
      <c r="AZ12" s="225" t="s">
        <v>74</v>
      </c>
      <c r="BA12" s="224" t="s">
        <v>936</v>
      </c>
      <c r="BB12" s="224" t="s">
        <v>76</v>
      </c>
      <c r="BC12" s="224" t="s">
        <v>76</v>
      </c>
      <c r="BD12" s="224" t="s">
        <v>76</v>
      </c>
      <c r="BE12" s="224" t="s">
        <v>76</v>
      </c>
      <c r="BF12" s="224" t="s">
        <v>76</v>
      </c>
      <c r="BG12" s="223" t="s">
        <v>77</v>
      </c>
      <c r="BH12" s="243"/>
    </row>
    <row r="13" spans="1:60" s="221" customFormat="1" ht="25.5" customHeight="1">
      <c r="A13" s="229">
        <v>2</v>
      </c>
      <c r="B13" s="227" t="s">
        <v>935</v>
      </c>
      <c r="C13" s="225" t="s">
        <v>934</v>
      </c>
      <c r="D13" s="228" t="s">
        <v>284</v>
      </c>
      <c r="E13" s="227" t="s">
        <v>933</v>
      </c>
      <c r="F13" s="226">
        <v>2</v>
      </c>
      <c r="G13" s="226">
        <v>1</v>
      </c>
      <c r="H13" s="226">
        <v>4</v>
      </c>
      <c r="I13" s="226">
        <v>3.5</v>
      </c>
      <c r="J13" s="226">
        <v>3.5</v>
      </c>
      <c r="K13" s="226">
        <v>1</v>
      </c>
      <c r="L13" s="226">
        <v>2</v>
      </c>
      <c r="M13" s="226">
        <v>3</v>
      </c>
      <c r="N13" s="226">
        <v>3.5</v>
      </c>
      <c r="O13" s="226">
        <v>2</v>
      </c>
      <c r="P13" s="226">
        <v>2</v>
      </c>
      <c r="Q13" s="226">
        <v>2</v>
      </c>
      <c r="R13" s="226">
        <v>1.5</v>
      </c>
      <c r="S13" s="226">
        <v>2</v>
      </c>
      <c r="T13" s="226">
        <v>2</v>
      </c>
      <c r="U13" s="226">
        <v>2.5</v>
      </c>
      <c r="V13" s="226">
        <v>1</v>
      </c>
      <c r="W13" s="226">
        <v>1</v>
      </c>
      <c r="X13" s="226">
        <v>4</v>
      </c>
      <c r="Y13" s="226">
        <v>3.5</v>
      </c>
      <c r="Z13" s="226">
        <v>4</v>
      </c>
      <c r="AA13" s="226">
        <v>2.5</v>
      </c>
      <c r="AB13" s="226">
        <v>3</v>
      </c>
      <c r="AC13" s="226">
        <v>2</v>
      </c>
      <c r="AD13" s="226">
        <v>3.5</v>
      </c>
      <c r="AE13" s="226">
        <v>4</v>
      </c>
      <c r="AF13" s="226">
        <v>2</v>
      </c>
      <c r="AG13" s="226">
        <v>2</v>
      </c>
      <c r="AH13" s="226">
        <v>2</v>
      </c>
      <c r="AI13" s="226">
        <v>4</v>
      </c>
      <c r="AJ13" s="226">
        <v>3.5</v>
      </c>
      <c r="AK13" s="226">
        <v>2</v>
      </c>
      <c r="AL13" s="226">
        <v>3</v>
      </c>
      <c r="AM13" s="226">
        <v>4</v>
      </c>
      <c r="AN13" s="226">
        <v>3</v>
      </c>
      <c r="AO13" s="226">
        <v>1</v>
      </c>
      <c r="AP13" s="226">
        <v>3</v>
      </c>
      <c r="AQ13" s="226">
        <v>3</v>
      </c>
      <c r="AR13" s="226">
        <v>1</v>
      </c>
      <c r="AS13" s="226">
        <v>4</v>
      </c>
      <c r="AT13" s="226">
        <v>4</v>
      </c>
      <c r="AU13" s="226">
        <v>2</v>
      </c>
      <c r="AV13" s="226" t="s">
        <v>73</v>
      </c>
      <c r="AW13" s="226">
        <v>3.5</v>
      </c>
      <c r="AX13" s="226">
        <v>3.5</v>
      </c>
      <c r="AY13" s="224">
        <v>28.8</v>
      </c>
      <c r="AZ13" s="225" t="s">
        <v>74</v>
      </c>
      <c r="BA13" s="224" t="s">
        <v>749</v>
      </c>
      <c r="BB13" s="224" t="s">
        <v>76</v>
      </c>
      <c r="BC13" s="224" t="s">
        <v>76</v>
      </c>
      <c r="BD13" s="224" t="s">
        <v>76</v>
      </c>
      <c r="BE13" s="224" t="s">
        <v>76</v>
      </c>
      <c r="BF13" s="224" t="s">
        <v>76</v>
      </c>
      <c r="BG13" s="223" t="s">
        <v>77</v>
      </c>
      <c r="BH13" s="243"/>
    </row>
    <row r="14" spans="1:60" s="221" customFormat="1" ht="25.5" customHeight="1">
      <c r="A14" s="229">
        <v>3</v>
      </c>
      <c r="B14" s="227" t="s">
        <v>932</v>
      </c>
      <c r="C14" s="225" t="s">
        <v>931</v>
      </c>
      <c r="D14" s="228" t="s">
        <v>716</v>
      </c>
      <c r="E14" s="227" t="s">
        <v>930</v>
      </c>
      <c r="F14" s="226">
        <v>2.5</v>
      </c>
      <c r="G14" s="226">
        <v>2</v>
      </c>
      <c r="H14" s="226">
        <v>1</v>
      </c>
      <c r="I14" s="226">
        <v>4</v>
      </c>
      <c r="J14" s="226">
        <v>2.5</v>
      </c>
      <c r="K14" s="226">
        <v>2.5</v>
      </c>
      <c r="L14" s="226">
        <v>2</v>
      </c>
      <c r="M14" s="226">
        <v>3</v>
      </c>
      <c r="N14" s="226">
        <v>3</v>
      </c>
      <c r="O14" s="226">
        <v>3.5</v>
      </c>
      <c r="P14" s="226">
        <v>4</v>
      </c>
      <c r="Q14" s="226">
        <v>4</v>
      </c>
      <c r="R14" s="226">
        <v>2.5</v>
      </c>
      <c r="S14" s="226">
        <v>4</v>
      </c>
      <c r="T14" s="226">
        <v>2.5</v>
      </c>
      <c r="U14" s="226">
        <v>4</v>
      </c>
      <c r="V14" s="226">
        <v>4</v>
      </c>
      <c r="W14" s="226">
        <v>3</v>
      </c>
      <c r="X14" s="226">
        <v>2</v>
      </c>
      <c r="Y14" s="226">
        <v>4</v>
      </c>
      <c r="Z14" s="226">
        <v>4</v>
      </c>
      <c r="AA14" s="226">
        <v>1</v>
      </c>
      <c r="AB14" s="226">
        <v>2</v>
      </c>
      <c r="AC14" s="226">
        <v>3</v>
      </c>
      <c r="AD14" s="226">
        <v>4</v>
      </c>
      <c r="AE14" s="226">
        <v>4</v>
      </c>
      <c r="AF14" s="226">
        <v>3.5</v>
      </c>
      <c r="AG14" s="226">
        <v>3.5</v>
      </c>
      <c r="AH14" s="226">
        <v>3</v>
      </c>
      <c r="AI14" s="226">
        <v>4</v>
      </c>
      <c r="AJ14" s="226">
        <v>2</v>
      </c>
      <c r="AK14" s="226">
        <v>1.5</v>
      </c>
      <c r="AL14" s="226">
        <v>3</v>
      </c>
      <c r="AM14" s="226">
        <v>2</v>
      </c>
      <c r="AN14" s="226">
        <v>4</v>
      </c>
      <c r="AO14" s="226">
        <v>3</v>
      </c>
      <c r="AP14" s="226">
        <v>2.5</v>
      </c>
      <c r="AQ14" s="226">
        <v>1.5</v>
      </c>
      <c r="AR14" s="226">
        <v>4</v>
      </c>
      <c r="AS14" s="226">
        <v>4</v>
      </c>
      <c r="AT14" s="226">
        <v>3.5</v>
      </c>
      <c r="AU14" s="226">
        <v>4</v>
      </c>
      <c r="AV14" s="226">
        <v>3.5</v>
      </c>
      <c r="AW14" s="226" t="s">
        <v>73</v>
      </c>
      <c r="AX14" s="226" t="s">
        <v>73</v>
      </c>
      <c r="AY14" s="224">
        <v>6.4</v>
      </c>
      <c r="AZ14" s="225" t="s">
        <v>74</v>
      </c>
      <c r="BA14" s="224" t="s">
        <v>929</v>
      </c>
      <c r="BB14" s="224" t="s">
        <v>76</v>
      </c>
      <c r="BC14" s="224" t="s">
        <v>76</v>
      </c>
      <c r="BD14" s="224" t="s">
        <v>76</v>
      </c>
      <c r="BE14" s="224" t="s">
        <v>76</v>
      </c>
      <c r="BF14" s="224" t="s">
        <v>76</v>
      </c>
      <c r="BG14" s="223" t="s">
        <v>77</v>
      </c>
      <c r="BH14" s="243"/>
    </row>
    <row r="15" spans="1:60" s="221" customFormat="1" ht="25.5" customHeight="1">
      <c r="A15" s="229">
        <v>4</v>
      </c>
      <c r="B15" s="227" t="s">
        <v>928</v>
      </c>
      <c r="C15" s="225" t="s">
        <v>875</v>
      </c>
      <c r="D15" s="228" t="s">
        <v>895</v>
      </c>
      <c r="E15" s="227" t="s">
        <v>633</v>
      </c>
      <c r="F15" s="226">
        <v>2.5</v>
      </c>
      <c r="G15" s="226">
        <v>2</v>
      </c>
      <c r="H15" s="226">
        <v>4</v>
      </c>
      <c r="I15" s="226">
        <v>4</v>
      </c>
      <c r="J15" s="226">
        <v>3</v>
      </c>
      <c r="K15" s="226">
        <v>2.5</v>
      </c>
      <c r="L15" s="226">
        <v>2</v>
      </c>
      <c r="M15" s="226">
        <v>4</v>
      </c>
      <c r="N15" s="226">
        <v>4</v>
      </c>
      <c r="O15" s="226">
        <v>4</v>
      </c>
      <c r="P15" s="226">
        <v>3</v>
      </c>
      <c r="Q15" s="226">
        <v>4</v>
      </c>
      <c r="R15" s="226">
        <v>3.5</v>
      </c>
      <c r="S15" s="226">
        <v>3</v>
      </c>
      <c r="T15" s="226">
        <v>2</v>
      </c>
      <c r="U15" s="226">
        <v>3.5</v>
      </c>
      <c r="V15" s="226">
        <v>4</v>
      </c>
      <c r="W15" s="226">
        <v>3.5</v>
      </c>
      <c r="X15" s="226">
        <v>3.5</v>
      </c>
      <c r="Y15" s="226">
        <v>3.5</v>
      </c>
      <c r="Z15" s="226">
        <v>4</v>
      </c>
      <c r="AA15" s="226">
        <v>2.5</v>
      </c>
      <c r="AB15" s="226">
        <v>2.5</v>
      </c>
      <c r="AC15" s="226">
        <v>2</v>
      </c>
      <c r="AD15" s="226">
        <v>4</v>
      </c>
      <c r="AE15" s="226">
        <v>4</v>
      </c>
      <c r="AF15" s="226">
        <v>3</v>
      </c>
      <c r="AG15" s="226">
        <v>3</v>
      </c>
      <c r="AH15" s="226">
        <v>2</v>
      </c>
      <c r="AI15" s="226">
        <v>4</v>
      </c>
      <c r="AJ15" s="226">
        <v>4</v>
      </c>
      <c r="AK15" s="226">
        <v>2</v>
      </c>
      <c r="AL15" s="226">
        <v>3.5</v>
      </c>
      <c r="AM15" s="226">
        <v>4</v>
      </c>
      <c r="AN15" s="226">
        <v>4</v>
      </c>
      <c r="AO15" s="226">
        <v>2</v>
      </c>
      <c r="AP15" s="226">
        <v>3</v>
      </c>
      <c r="AQ15" s="226">
        <v>3</v>
      </c>
      <c r="AR15" s="226">
        <v>4</v>
      </c>
      <c r="AS15" s="226">
        <v>3.5</v>
      </c>
      <c r="AT15" s="226">
        <v>3</v>
      </c>
      <c r="AU15" s="226">
        <v>3.5</v>
      </c>
      <c r="AV15" s="226">
        <v>4</v>
      </c>
      <c r="AW15" s="226" t="s">
        <v>73</v>
      </c>
      <c r="AX15" s="226" t="s">
        <v>73</v>
      </c>
      <c r="AY15" s="224" t="s">
        <v>348</v>
      </c>
      <c r="AZ15" s="225" t="s">
        <v>74</v>
      </c>
      <c r="BA15" s="224" t="s">
        <v>927</v>
      </c>
      <c r="BB15" s="224" t="s">
        <v>76</v>
      </c>
      <c r="BC15" s="224" t="s">
        <v>76</v>
      </c>
      <c r="BD15" s="224" t="s">
        <v>76</v>
      </c>
      <c r="BE15" s="224" t="s">
        <v>76</v>
      </c>
      <c r="BF15" s="224" t="s">
        <v>76</v>
      </c>
      <c r="BG15" s="223" t="s">
        <v>906</v>
      </c>
      <c r="BH15" s="243"/>
    </row>
    <row r="16" spans="1:60" s="221" customFormat="1" ht="25.5" customHeight="1">
      <c r="A16" s="229">
        <v>5</v>
      </c>
      <c r="B16" s="227" t="s">
        <v>926</v>
      </c>
      <c r="C16" s="225" t="s">
        <v>122</v>
      </c>
      <c r="D16" s="228" t="s">
        <v>925</v>
      </c>
      <c r="E16" s="227" t="s">
        <v>924</v>
      </c>
      <c r="F16" s="226">
        <v>2</v>
      </c>
      <c r="G16" s="226">
        <v>2.5</v>
      </c>
      <c r="H16" s="226">
        <v>2.5</v>
      </c>
      <c r="I16" s="226">
        <v>4</v>
      </c>
      <c r="J16" s="226">
        <v>3</v>
      </c>
      <c r="K16" s="226">
        <v>2.5</v>
      </c>
      <c r="L16" s="226">
        <v>1.5</v>
      </c>
      <c r="M16" s="226">
        <v>2</v>
      </c>
      <c r="N16" s="226">
        <v>3</v>
      </c>
      <c r="O16" s="226">
        <v>3</v>
      </c>
      <c r="P16" s="226">
        <v>3</v>
      </c>
      <c r="Q16" s="226">
        <v>3</v>
      </c>
      <c r="R16" s="226">
        <v>3</v>
      </c>
      <c r="S16" s="226">
        <v>1</v>
      </c>
      <c r="T16" s="226">
        <v>1.5</v>
      </c>
      <c r="U16" s="226">
        <v>3</v>
      </c>
      <c r="V16" s="226">
        <v>3</v>
      </c>
      <c r="W16" s="226">
        <v>2</v>
      </c>
      <c r="X16" s="226">
        <v>3</v>
      </c>
      <c r="Y16" s="226">
        <v>2.5</v>
      </c>
      <c r="Z16" s="226">
        <v>4</v>
      </c>
      <c r="AA16" s="226">
        <v>1</v>
      </c>
      <c r="AB16" s="226">
        <v>1</v>
      </c>
      <c r="AC16" s="226">
        <v>2</v>
      </c>
      <c r="AD16" s="226">
        <v>2</v>
      </c>
      <c r="AE16" s="226">
        <v>4</v>
      </c>
      <c r="AF16" s="226">
        <v>3</v>
      </c>
      <c r="AG16" s="226">
        <v>3</v>
      </c>
      <c r="AH16" s="226">
        <v>2</v>
      </c>
      <c r="AI16" s="226">
        <v>3</v>
      </c>
      <c r="AJ16" s="226">
        <v>3</v>
      </c>
      <c r="AK16" s="226">
        <v>2</v>
      </c>
      <c r="AL16" s="226">
        <v>3.5</v>
      </c>
      <c r="AM16" s="226">
        <v>2</v>
      </c>
      <c r="AN16" s="226">
        <v>3</v>
      </c>
      <c r="AO16" s="226">
        <v>2.5</v>
      </c>
      <c r="AP16" s="226">
        <v>1</v>
      </c>
      <c r="AQ16" s="226">
        <v>4</v>
      </c>
      <c r="AR16" s="226">
        <v>3</v>
      </c>
      <c r="AS16" s="226">
        <v>3</v>
      </c>
      <c r="AT16" s="226">
        <v>3</v>
      </c>
      <c r="AU16" s="226">
        <v>3</v>
      </c>
      <c r="AV16" s="226">
        <v>4</v>
      </c>
      <c r="AW16" s="226" t="s">
        <v>73</v>
      </c>
      <c r="AX16" s="226" t="s">
        <v>73</v>
      </c>
      <c r="AY16" s="224">
        <v>9.6</v>
      </c>
      <c r="AZ16" s="225" t="s">
        <v>74</v>
      </c>
      <c r="BA16" s="224" t="s">
        <v>745</v>
      </c>
      <c r="BB16" s="224" t="s">
        <v>76</v>
      </c>
      <c r="BC16" s="224" t="s">
        <v>76</v>
      </c>
      <c r="BD16" s="224" t="s">
        <v>76</v>
      </c>
      <c r="BE16" s="224" t="s">
        <v>76</v>
      </c>
      <c r="BF16" s="224" t="s">
        <v>76</v>
      </c>
      <c r="BG16" s="223" t="s">
        <v>77</v>
      </c>
      <c r="BH16" s="243"/>
    </row>
    <row r="17" spans="1:60" s="221" customFormat="1" ht="25.5" customHeight="1">
      <c r="A17" s="229">
        <v>6</v>
      </c>
      <c r="B17" s="227" t="s">
        <v>923</v>
      </c>
      <c r="C17" s="225" t="s">
        <v>922</v>
      </c>
      <c r="D17" s="228" t="s">
        <v>921</v>
      </c>
      <c r="E17" s="227" t="s">
        <v>920</v>
      </c>
      <c r="F17" s="226">
        <v>2</v>
      </c>
      <c r="G17" s="226">
        <v>1.5</v>
      </c>
      <c r="H17" s="226">
        <v>2</v>
      </c>
      <c r="I17" s="226">
        <v>3.5</v>
      </c>
      <c r="J17" s="226">
        <v>2</v>
      </c>
      <c r="K17" s="226">
        <v>2.5</v>
      </c>
      <c r="L17" s="226">
        <v>1.5</v>
      </c>
      <c r="M17" s="226">
        <v>3</v>
      </c>
      <c r="N17" s="226">
        <v>3.5</v>
      </c>
      <c r="O17" s="226">
        <v>3.5</v>
      </c>
      <c r="P17" s="226">
        <v>2</v>
      </c>
      <c r="Q17" s="226">
        <v>2.5</v>
      </c>
      <c r="R17" s="226">
        <v>2</v>
      </c>
      <c r="S17" s="226">
        <v>2</v>
      </c>
      <c r="T17" s="226">
        <v>2</v>
      </c>
      <c r="U17" s="226">
        <v>3</v>
      </c>
      <c r="V17" s="226">
        <v>3</v>
      </c>
      <c r="W17" s="226">
        <v>2</v>
      </c>
      <c r="X17" s="226">
        <v>2</v>
      </c>
      <c r="Y17" s="226">
        <v>3.5</v>
      </c>
      <c r="Z17" s="226">
        <v>3</v>
      </c>
      <c r="AA17" s="226">
        <v>1.5</v>
      </c>
      <c r="AB17" s="226">
        <v>1.5</v>
      </c>
      <c r="AC17" s="226">
        <v>2</v>
      </c>
      <c r="AD17" s="226">
        <v>2.5</v>
      </c>
      <c r="AE17" s="226">
        <v>4</v>
      </c>
      <c r="AF17" s="226">
        <v>4</v>
      </c>
      <c r="AG17" s="226">
        <v>1.5</v>
      </c>
      <c r="AH17" s="226">
        <v>1.5</v>
      </c>
      <c r="AI17" s="226">
        <v>3.5</v>
      </c>
      <c r="AJ17" s="226">
        <v>2</v>
      </c>
      <c r="AK17" s="226">
        <v>2.5</v>
      </c>
      <c r="AL17" s="226">
        <v>2</v>
      </c>
      <c r="AM17" s="226">
        <v>2</v>
      </c>
      <c r="AN17" s="226">
        <v>3.5</v>
      </c>
      <c r="AO17" s="226">
        <v>2.5</v>
      </c>
      <c r="AP17" s="226">
        <v>3.5</v>
      </c>
      <c r="AQ17" s="226">
        <v>3</v>
      </c>
      <c r="AR17" s="226">
        <v>2.5</v>
      </c>
      <c r="AS17" s="226">
        <v>3</v>
      </c>
      <c r="AT17" s="226">
        <v>4</v>
      </c>
      <c r="AU17" s="226">
        <v>3</v>
      </c>
      <c r="AV17" s="226">
        <v>3.5</v>
      </c>
      <c r="AW17" s="226" t="s">
        <v>73</v>
      </c>
      <c r="AX17" s="226" t="s">
        <v>73</v>
      </c>
      <c r="AY17" s="224">
        <v>10.4</v>
      </c>
      <c r="AZ17" s="225" t="s">
        <v>74</v>
      </c>
      <c r="BA17" s="224" t="s">
        <v>919</v>
      </c>
      <c r="BB17" s="224" t="s">
        <v>76</v>
      </c>
      <c r="BC17" s="224" t="s">
        <v>76</v>
      </c>
      <c r="BD17" s="224" t="s">
        <v>76</v>
      </c>
      <c r="BE17" s="224" t="s">
        <v>76</v>
      </c>
      <c r="BF17" s="224" t="s">
        <v>76</v>
      </c>
      <c r="BG17" s="223" t="s">
        <v>77</v>
      </c>
      <c r="BH17" s="243"/>
    </row>
    <row r="18" ht="11.25" customHeight="1"/>
    <row r="19" spans="1:53" ht="12.75">
      <c r="A19" s="114" t="s">
        <v>78</v>
      </c>
      <c r="C19" s="490" t="s">
        <v>918</v>
      </c>
      <c r="D19" s="490"/>
      <c r="H19" s="491" t="s">
        <v>389</v>
      </c>
      <c r="I19" s="491"/>
      <c r="J19" s="491"/>
      <c r="K19" s="491"/>
      <c r="L19" s="491"/>
      <c r="M19" s="491"/>
      <c r="N19" s="491"/>
      <c r="O19" s="491"/>
      <c r="R19" s="491" t="s">
        <v>917</v>
      </c>
      <c r="S19" s="491"/>
      <c r="T19" s="491"/>
      <c r="U19" s="491"/>
      <c r="V19" s="491"/>
      <c r="W19" s="491"/>
      <c r="X19" s="491"/>
      <c r="Y19" s="491"/>
      <c r="AB19" s="491" t="s">
        <v>825</v>
      </c>
      <c r="AC19" s="491"/>
      <c r="AD19" s="491"/>
      <c r="AE19" s="491"/>
      <c r="AF19" s="491"/>
      <c r="AG19" s="491"/>
      <c r="AH19" s="491"/>
      <c r="AI19" s="491"/>
      <c r="AJ19" s="112"/>
      <c r="AQ19" s="491" t="s">
        <v>80</v>
      </c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</row>
    <row r="20" spans="3:4" ht="12.75">
      <c r="C20" s="490" t="s">
        <v>87</v>
      </c>
      <c r="D20" s="490"/>
    </row>
    <row r="21" spans="45:61" ht="15.75">
      <c r="AS21" s="357" t="s">
        <v>91</v>
      </c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131"/>
      <c r="BI21" s="130"/>
    </row>
    <row r="22" spans="1:61" ht="15.75" customHeight="1">
      <c r="A22" s="357" t="s">
        <v>668</v>
      </c>
      <c r="B22" s="357"/>
      <c r="C22" s="357"/>
      <c r="D22" s="357"/>
      <c r="E22" s="357"/>
      <c r="F22" s="357"/>
      <c r="G22" s="357"/>
      <c r="H22" s="357"/>
      <c r="I22" s="357"/>
      <c r="J22" s="357"/>
      <c r="K22" s="493" t="s">
        <v>88</v>
      </c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4" t="s">
        <v>667</v>
      </c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357" t="s">
        <v>81</v>
      </c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131"/>
      <c r="BI22" s="130"/>
    </row>
    <row r="23" spans="1:61" ht="15.75" customHeight="1">
      <c r="A23" s="438" t="s">
        <v>666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93" t="s">
        <v>89</v>
      </c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42"/>
      <c r="BI23" s="209"/>
    </row>
    <row r="24" spans="1:61" ht="12.75" customHeight="1">
      <c r="A24" s="208"/>
      <c r="B24" s="208"/>
      <c r="C24" s="208"/>
      <c r="D24" s="208"/>
      <c r="E24" s="205"/>
      <c r="F24" s="205"/>
      <c r="G24" s="205"/>
      <c r="H24" s="205"/>
      <c r="I24" s="205"/>
      <c r="J24" s="205"/>
      <c r="K24" s="205"/>
      <c r="L24" s="205"/>
      <c r="M24" s="207"/>
      <c r="N24" s="207"/>
      <c r="O24" s="207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S24" s="205"/>
      <c r="AT24" s="205"/>
      <c r="AU24" s="205"/>
      <c r="AV24" s="205"/>
      <c r="AW24" s="205"/>
      <c r="AX24" s="205"/>
      <c r="AZ24" s="205"/>
      <c r="BB24" s="205"/>
      <c r="BC24" s="205"/>
      <c r="BD24" s="205"/>
      <c r="BE24" s="205"/>
      <c r="BF24" s="205"/>
      <c r="BG24" s="205"/>
      <c r="BI24" s="205"/>
    </row>
    <row r="25" spans="1:61" ht="12.75" customHeight="1">
      <c r="A25" s="208"/>
      <c r="B25" s="208"/>
      <c r="C25" s="208"/>
      <c r="D25" s="208"/>
      <c r="E25" s="205"/>
      <c r="F25" s="205"/>
      <c r="G25" s="205"/>
      <c r="H25" s="205"/>
      <c r="I25" s="205"/>
      <c r="J25" s="205"/>
      <c r="K25" s="205"/>
      <c r="L25" s="205"/>
      <c r="M25" s="207"/>
      <c r="N25" s="207"/>
      <c r="O25" s="207"/>
      <c r="P25" s="207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S25" s="205"/>
      <c r="AT25" s="205"/>
      <c r="AU25" s="205"/>
      <c r="AV25" s="205"/>
      <c r="AW25" s="205"/>
      <c r="AX25" s="205"/>
      <c r="AZ25" s="205"/>
      <c r="BB25" s="205"/>
      <c r="BC25" s="205"/>
      <c r="BD25" s="205"/>
      <c r="BE25" s="205"/>
      <c r="BF25" s="205"/>
      <c r="BG25" s="205"/>
      <c r="BI25" s="205"/>
    </row>
    <row r="26" spans="1:61" ht="12.75" customHeight="1">
      <c r="A26" s="208"/>
      <c r="B26" s="208"/>
      <c r="C26" s="208"/>
      <c r="D26" s="208"/>
      <c r="E26" s="205"/>
      <c r="F26" s="205"/>
      <c r="G26" s="205"/>
      <c r="H26" s="205"/>
      <c r="I26" s="205"/>
      <c r="J26" s="205"/>
      <c r="K26" s="205"/>
      <c r="L26" s="205"/>
      <c r="M26" s="207"/>
      <c r="N26" s="207"/>
      <c r="O26" s="207"/>
      <c r="P26" s="207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S26" s="205"/>
      <c r="AT26" s="205"/>
      <c r="AU26" s="205"/>
      <c r="AV26" s="205"/>
      <c r="AW26" s="205"/>
      <c r="AX26" s="205"/>
      <c r="AZ26" s="205"/>
      <c r="BB26" s="205"/>
      <c r="BC26" s="205"/>
      <c r="BD26" s="205"/>
      <c r="BE26" s="205"/>
      <c r="BF26" s="205"/>
      <c r="BG26" s="205"/>
      <c r="BI26" s="205"/>
    </row>
    <row r="27" spans="1:61" ht="12.75" customHeight="1">
      <c r="A27" s="208"/>
      <c r="B27" s="208"/>
      <c r="C27" s="208"/>
      <c r="D27" s="208"/>
      <c r="E27" s="205"/>
      <c r="F27" s="205"/>
      <c r="G27" s="205"/>
      <c r="H27" s="205"/>
      <c r="I27" s="205"/>
      <c r="J27" s="205"/>
      <c r="K27" s="205"/>
      <c r="L27" s="205"/>
      <c r="M27" s="207"/>
      <c r="N27" s="207"/>
      <c r="O27" s="207"/>
      <c r="P27" s="207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S27" s="205"/>
      <c r="AT27" s="205"/>
      <c r="AU27" s="205"/>
      <c r="AV27" s="205"/>
      <c r="AW27" s="205"/>
      <c r="AX27" s="205"/>
      <c r="AZ27" s="205"/>
      <c r="BB27" s="205"/>
      <c r="BC27" s="205"/>
      <c r="BD27" s="205"/>
      <c r="BE27" s="205"/>
      <c r="BF27" s="205"/>
      <c r="BG27" s="205"/>
      <c r="BI27" s="205"/>
    </row>
    <row r="28" spans="1:61" ht="12.75" customHeight="1">
      <c r="A28" s="208"/>
      <c r="B28" s="208"/>
      <c r="C28" s="208"/>
      <c r="D28" s="208"/>
      <c r="E28" s="205"/>
      <c r="F28" s="205"/>
      <c r="G28" s="205"/>
      <c r="H28" s="205"/>
      <c r="I28" s="205"/>
      <c r="J28" s="205"/>
      <c r="K28" s="205"/>
      <c r="L28" s="205"/>
      <c r="M28" s="207"/>
      <c r="N28" s="207"/>
      <c r="O28" s="207"/>
      <c r="P28" s="207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S28" s="205"/>
      <c r="AT28" s="205"/>
      <c r="AU28" s="205"/>
      <c r="AV28" s="205"/>
      <c r="AW28" s="205"/>
      <c r="AX28" s="205"/>
      <c r="AZ28" s="205"/>
      <c r="BB28" s="205"/>
      <c r="BC28" s="205"/>
      <c r="BD28" s="205"/>
      <c r="BE28" s="205"/>
      <c r="BF28" s="205"/>
      <c r="BG28" s="205"/>
      <c r="BI28" s="205"/>
    </row>
    <row r="29" spans="1:61" ht="16.5" customHeight="1">
      <c r="A29" s="488" t="s">
        <v>96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9" t="s">
        <v>90</v>
      </c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S29" s="488" t="s">
        <v>665</v>
      </c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204"/>
      <c r="BI29" s="241"/>
    </row>
  </sheetData>
  <sheetProtection/>
  <mergeCells count="79">
    <mergeCell ref="A2:O2"/>
    <mergeCell ref="K9:K10"/>
    <mergeCell ref="A3:O3"/>
    <mergeCell ref="J9:J10"/>
    <mergeCell ref="E9:E11"/>
    <mergeCell ref="I9:I10"/>
    <mergeCell ref="B9:B11"/>
    <mergeCell ref="H9:H10"/>
    <mergeCell ref="G9:G10"/>
    <mergeCell ref="F9:F10"/>
    <mergeCell ref="N9:N10"/>
    <mergeCell ref="BB9:BB11"/>
    <mergeCell ref="M9:M10"/>
    <mergeCell ref="AY9:AY11"/>
    <mergeCell ref="L9:L10"/>
    <mergeCell ref="A9:A11"/>
    <mergeCell ref="C9:D11"/>
    <mergeCell ref="AB9:AB10"/>
    <mergeCell ref="AA9:AA10"/>
    <mergeCell ref="Z9:Z10"/>
    <mergeCell ref="Q9:Q10"/>
    <mergeCell ref="BD9:BD11"/>
    <mergeCell ref="P9:P10"/>
    <mergeCell ref="AV9:AX9"/>
    <mergeCell ref="O9:O10"/>
    <mergeCell ref="BC9:BC11"/>
    <mergeCell ref="Y9:Y10"/>
    <mergeCell ref="U9:U10"/>
    <mergeCell ref="T9:T10"/>
    <mergeCell ref="V9:V10"/>
    <mergeCell ref="R9:R10"/>
    <mergeCell ref="BE9:BE11"/>
    <mergeCell ref="AE9:AE10"/>
    <mergeCell ref="AD9:AD10"/>
    <mergeCell ref="AC9:AC10"/>
    <mergeCell ref="X9:X10"/>
    <mergeCell ref="W9:W10"/>
    <mergeCell ref="AH9:AH10"/>
    <mergeCell ref="AG9:AG10"/>
    <mergeCell ref="AF9:AF10"/>
    <mergeCell ref="BG9:BG11"/>
    <mergeCell ref="S9:S10"/>
    <mergeCell ref="BF9:BF11"/>
    <mergeCell ref="AN9:AN10"/>
    <mergeCell ref="AM9:AM10"/>
    <mergeCell ref="AL9:AL10"/>
    <mergeCell ref="AK9:AK10"/>
    <mergeCell ref="AJ9:AJ10"/>
    <mergeCell ref="AI9:AI10"/>
    <mergeCell ref="H19:O19"/>
    <mergeCell ref="BA9:BA10"/>
    <mergeCell ref="AZ9:AZ10"/>
    <mergeCell ref="AU9:AU10"/>
    <mergeCell ref="AT9:AT10"/>
    <mergeCell ref="AS9:AS10"/>
    <mergeCell ref="AR9:AR10"/>
    <mergeCell ref="AQ9:AQ10"/>
    <mergeCell ref="AP9:AP10"/>
    <mergeCell ref="AO9:AO10"/>
    <mergeCell ref="AB22:AR23"/>
    <mergeCell ref="A23:J23"/>
    <mergeCell ref="K23:AA23"/>
    <mergeCell ref="P2:BG2"/>
    <mergeCell ref="P3:BG3"/>
    <mergeCell ref="C19:D19"/>
    <mergeCell ref="C20:D20"/>
    <mergeCell ref="R19:Y19"/>
    <mergeCell ref="AB19:AI19"/>
    <mergeCell ref="AQ19:BA19"/>
    <mergeCell ref="A5:BG5"/>
    <mergeCell ref="A6:BG6"/>
    <mergeCell ref="A29:J29"/>
    <mergeCell ref="K29:AA29"/>
    <mergeCell ref="AS21:BG21"/>
    <mergeCell ref="AS22:BG22"/>
    <mergeCell ref="AS29:BG29"/>
    <mergeCell ref="A8:E8"/>
    <mergeCell ref="A22:J22"/>
    <mergeCell ref="K22:AA22"/>
  </mergeCells>
  <printOptions horizontalCentered="1"/>
  <pageMargins left="0.25" right="0.25" top="0.25" bottom="0.25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BL32"/>
  <sheetViews>
    <sheetView zoomScaleSheetLayoutView="100" zoomScalePageLayoutView="0" workbookViewId="0" topLeftCell="A11">
      <selection activeCell="AE20" sqref="AE20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30" width="2.421875" style="108" customWidth="1"/>
    <col min="31" max="37" width="2.421875" style="0" customWidth="1"/>
    <col min="38" max="38" width="2.421875" style="221" customWidth="1"/>
    <col min="39" max="51" width="2.421875" style="0" customWidth="1"/>
    <col min="52" max="52" width="3.140625" style="240" customWidth="1"/>
    <col min="53" max="53" width="4.00390625" style="240" customWidth="1"/>
    <col min="54" max="54" width="2.57421875" style="240" customWidth="1"/>
    <col min="55" max="58" width="2.421875" style="240" customWidth="1"/>
    <col min="59" max="59" width="8.421875" style="240" customWidth="1"/>
  </cols>
  <sheetData>
    <row r="2" spans="1:64" s="108" customFormat="1" ht="14.2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1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248"/>
      <c r="BI2" s="247"/>
      <c r="BJ2" s="247"/>
      <c r="BK2" s="247"/>
      <c r="BL2" s="247"/>
    </row>
    <row r="3" spans="1:64" s="108" customFormat="1" ht="14.25" customHeight="1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491" t="s">
        <v>3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173"/>
      <c r="BI3" s="112"/>
      <c r="BJ3" s="112"/>
      <c r="BK3" s="112"/>
      <c r="BL3" s="112"/>
    </row>
    <row r="4" s="108" customFormat="1" ht="9" customHeight="1">
      <c r="BH4" s="171"/>
    </row>
    <row r="5" spans="1:64" s="108" customFormat="1" ht="18.75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151"/>
      <c r="BI5" s="246"/>
      <c r="BJ5" s="246"/>
      <c r="BK5" s="246"/>
      <c r="BL5" s="246"/>
    </row>
    <row r="6" spans="1:60" s="110" customFormat="1" ht="17.25" customHeight="1">
      <c r="A6" s="495" t="s">
        <v>971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173"/>
    </row>
    <row r="7" spans="1:59" s="128" customFormat="1" ht="9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71"/>
      <c r="BE7" s="171"/>
      <c r="BF7" s="171"/>
      <c r="BG7" s="171"/>
    </row>
    <row r="8" spans="1:60" s="172" customFormat="1" ht="17.25" customHeight="1">
      <c r="A8" s="483" t="s">
        <v>4</v>
      </c>
      <c r="B8" s="483"/>
      <c r="C8" s="483"/>
      <c r="D8" s="483"/>
      <c r="E8" s="483"/>
      <c r="F8" s="149">
        <v>1</v>
      </c>
      <c r="G8" s="149">
        <v>2</v>
      </c>
      <c r="H8" s="149">
        <v>3</v>
      </c>
      <c r="I8" s="149">
        <v>4</v>
      </c>
      <c r="J8" s="149">
        <v>5</v>
      </c>
      <c r="K8" s="149">
        <v>6</v>
      </c>
      <c r="L8" s="149">
        <v>7</v>
      </c>
      <c r="M8" s="149">
        <v>8</v>
      </c>
      <c r="N8" s="149">
        <v>9</v>
      </c>
      <c r="O8" s="149">
        <v>10</v>
      </c>
      <c r="P8" s="149">
        <v>11</v>
      </c>
      <c r="Q8" s="149">
        <v>12</v>
      </c>
      <c r="R8" s="149">
        <v>13</v>
      </c>
      <c r="S8" s="149">
        <v>14</v>
      </c>
      <c r="T8" s="149">
        <v>15</v>
      </c>
      <c r="U8" s="149">
        <v>16</v>
      </c>
      <c r="V8" s="149">
        <v>17</v>
      </c>
      <c r="W8" s="149">
        <v>18</v>
      </c>
      <c r="X8" s="149">
        <v>19</v>
      </c>
      <c r="Y8" s="149">
        <v>20</v>
      </c>
      <c r="Z8" s="149">
        <v>21</v>
      </c>
      <c r="AA8" s="149">
        <v>22</v>
      </c>
      <c r="AB8" s="149">
        <v>23</v>
      </c>
      <c r="AC8" s="149">
        <v>24</v>
      </c>
      <c r="AD8" s="149">
        <v>25</v>
      </c>
      <c r="AE8" s="149">
        <v>26</v>
      </c>
      <c r="AF8" s="149">
        <v>27</v>
      </c>
      <c r="AG8" s="149">
        <v>28</v>
      </c>
      <c r="AH8" s="149">
        <v>29</v>
      </c>
      <c r="AI8" s="149">
        <v>30</v>
      </c>
      <c r="AJ8" s="149">
        <v>31</v>
      </c>
      <c r="AK8" s="149">
        <v>32</v>
      </c>
      <c r="AL8" s="149">
        <v>33</v>
      </c>
      <c r="AM8" s="149">
        <v>34</v>
      </c>
      <c r="AN8" s="149">
        <v>35</v>
      </c>
      <c r="AO8" s="149">
        <v>36</v>
      </c>
      <c r="AP8" s="149">
        <v>37</v>
      </c>
      <c r="AQ8" s="149">
        <v>38</v>
      </c>
      <c r="AR8" s="149">
        <v>39</v>
      </c>
      <c r="AS8" s="149">
        <v>40</v>
      </c>
      <c r="AT8" s="149">
        <v>41</v>
      </c>
      <c r="AU8" s="149">
        <v>42</v>
      </c>
      <c r="AV8" s="149">
        <v>43</v>
      </c>
      <c r="AW8" s="149">
        <v>44</v>
      </c>
      <c r="AX8" s="149">
        <v>45</v>
      </c>
      <c r="AY8" s="149"/>
      <c r="AZ8" s="245"/>
      <c r="BA8" s="149"/>
      <c r="BB8" s="245"/>
      <c r="BC8" s="245"/>
      <c r="BD8" s="245"/>
      <c r="BE8" s="245"/>
      <c r="BF8" s="245"/>
      <c r="BG8" s="245"/>
      <c r="BH8" s="244"/>
    </row>
    <row r="9" spans="1:59" s="108" customFormat="1" ht="48" customHeight="1">
      <c r="A9" s="459" t="s">
        <v>4</v>
      </c>
      <c r="B9" s="458" t="s">
        <v>5</v>
      </c>
      <c r="C9" s="458" t="s">
        <v>6</v>
      </c>
      <c r="D9" s="460"/>
      <c r="E9" s="457" t="s">
        <v>7</v>
      </c>
      <c r="F9" s="447" t="s">
        <v>691</v>
      </c>
      <c r="G9" s="447" t="s">
        <v>788</v>
      </c>
      <c r="H9" s="447" t="s">
        <v>196</v>
      </c>
      <c r="I9" s="447" t="s">
        <v>795</v>
      </c>
      <c r="J9" s="447" t="s">
        <v>206</v>
      </c>
      <c r="K9" s="447" t="s">
        <v>16</v>
      </c>
      <c r="L9" s="447" t="s">
        <v>22</v>
      </c>
      <c r="M9" s="447" t="s">
        <v>214</v>
      </c>
      <c r="N9" s="447" t="s">
        <v>789</v>
      </c>
      <c r="O9" s="447" t="s">
        <v>695</v>
      </c>
      <c r="P9" s="447" t="s">
        <v>801</v>
      </c>
      <c r="Q9" s="447" t="s">
        <v>791</v>
      </c>
      <c r="R9" s="447" t="s">
        <v>29</v>
      </c>
      <c r="S9" s="447" t="s">
        <v>33</v>
      </c>
      <c r="T9" s="447" t="s">
        <v>40</v>
      </c>
      <c r="U9" s="447" t="s">
        <v>43</v>
      </c>
      <c r="V9" s="447" t="s">
        <v>786</v>
      </c>
      <c r="W9" s="447" t="s">
        <v>686</v>
      </c>
      <c r="X9" s="447" t="s">
        <v>800</v>
      </c>
      <c r="Y9" s="447" t="s">
        <v>802</v>
      </c>
      <c r="Z9" s="447" t="s">
        <v>799</v>
      </c>
      <c r="AA9" s="447" t="s">
        <v>12</v>
      </c>
      <c r="AB9" s="447" t="s">
        <v>207</v>
      </c>
      <c r="AC9" s="447" t="s">
        <v>793</v>
      </c>
      <c r="AD9" s="447" t="s">
        <v>190</v>
      </c>
      <c r="AE9" s="447" t="s">
        <v>20</v>
      </c>
      <c r="AF9" s="447" t="s">
        <v>787</v>
      </c>
      <c r="AG9" s="447" t="s">
        <v>792</v>
      </c>
      <c r="AH9" s="447" t="s">
        <v>790</v>
      </c>
      <c r="AI9" s="447" t="s">
        <v>797</v>
      </c>
      <c r="AJ9" s="447" t="s">
        <v>203</v>
      </c>
      <c r="AK9" s="447" t="s">
        <v>9</v>
      </c>
      <c r="AL9" s="499" t="s">
        <v>154</v>
      </c>
      <c r="AM9" s="447" t="s">
        <v>198</v>
      </c>
      <c r="AN9" s="447" t="s">
        <v>794</v>
      </c>
      <c r="AO9" s="447" t="s">
        <v>516</v>
      </c>
      <c r="AP9" s="447" t="s">
        <v>798</v>
      </c>
      <c r="AQ9" s="447" t="s">
        <v>208</v>
      </c>
      <c r="AR9" s="447" t="s">
        <v>803</v>
      </c>
      <c r="AS9" s="447" t="s">
        <v>785</v>
      </c>
      <c r="AT9" s="447" t="s">
        <v>796</v>
      </c>
      <c r="AU9" s="447" t="s">
        <v>39</v>
      </c>
      <c r="AV9" s="461" t="s">
        <v>57</v>
      </c>
      <c r="AW9" s="462"/>
      <c r="AX9" s="463"/>
      <c r="AY9" s="447" t="s">
        <v>58</v>
      </c>
      <c r="AZ9" s="447" t="s">
        <v>59</v>
      </c>
      <c r="BA9" s="447" t="s">
        <v>60</v>
      </c>
      <c r="BB9" s="447" t="s">
        <v>61</v>
      </c>
      <c r="BC9" s="447" t="s">
        <v>62</v>
      </c>
      <c r="BD9" s="447" t="s">
        <v>63</v>
      </c>
      <c r="BE9" s="447" t="s">
        <v>64</v>
      </c>
      <c r="BF9" s="447" t="s">
        <v>132</v>
      </c>
      <c r="BG9" s="464" t="s">
        <v>65</v>
      </c>
    </row>
    <row r="10" spans="1:59" s="108" customFormat="1" ht="168.75" customHeight="1">
      <c r="A10" s="424"/>
      <c r="B10" s="426"/>
      <c r="C10" s="426"/>
      <c r="D10" s="427"/>
      <c r="E10" s="43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500"/>
      <c r="AM10" s="419"/>
      <c r="AN10" s="419"/>
      <c r="AO10" s="419"/>
      <c r="AP10" s="419"/>
      <c r="AQ10" s="419"/>
      <c r="AR10" s="419"/>
      <c r="AS10" s="419"/>
      <c r="AT10" s="419"/>
      <c r="AU10" s="419"/>
      <c r="AV10" s="127" t="s">
        <v>188</v>
      </c>
      <c r="AW10" s="127" t="s">
        <v>783</v>
      </c>
      <c r="AX10" s="127" t="s">
        <v>784</v>
      </c>
      <c r="AY10" s="418"/>
      <c r="AZ10" s="419"/>
      <c r="BA10" s="419"/>
      <c r="BB10" s="418"/>
      <c r="BC10" s="418"/>
      <c r="BD10" s="418"/>
      <c r="BE10" s="418"/>
      <c r="BF10" s="418"/>
      <c r="BG10" s="455"/>
    </row>
    <row r="11" spans="1:59" s="108" customFormat="1" ht="14.25" customHeight="1">
      <c r="A11" s="425"/>
      <c r="B11" s="428"/>
      <c r="C11" s="428"/>
      <c r="D11" s="429"/>
      <c r="E11" s="431"/>
      <c r="F11" s="126">
        <v>2</v>
      </c>
      <c r="G11" s="126">
        <v>3</v>
      </c>
      <c r="H11" s="126">
        <v>4</v>
      </c>
      <c r="I11" s="126">
        <v>2</v>
      </c>
      <c r="J11" s="126">
        <v>2</v>
      </c>
      <c r="K11" s="126">
        <v>3</v>
      </c>
      <c r="L11" s="126">
        <v>3</v>
      </c>
      <c r="M11" s="126">
        <v>3</v>
      </c>
      <c r="N11" s="126">
        <v>2</v>
      </c>
      <c r="O11" s="126">
        <v>2</v>
      </c>
      <c r="P11" s="126">
        <v>5</v>
      </c>
      <c r="Q11" s="126">
        <v>2</v>
      </c>
      <c r="R11" s="126">
        <v>2</v>
      </c>
      <c r="S11" s="126">
        <v>2</v>
      </c>
      <c r="T11" s="126">
        <v>3</v>
      </c>
      <c r="U11" s="126">
        <v>5</v>
      </c>
      <c r="V11" s="126">
        <v>3</v>
      </c>
      <c r="W11" s="126">
        <v>2</v>
      </c>
      <c r="X11" s="126">
        <v>3</v>
      </c>
      <c r="Y11" s="126">
        <v>3</v>
      </c>
      <c r="Z11" s="126">
        <v>4</v>
      </c>
      <c r="AA11" s="126">
        <v>2</v>
      </c>
      <c r="AB11" s="126">
        <v>3</v>
      </c>
      <c r="AC11" s="126">
        <v>2</v>
      </c>
      <c r="AD11" s="126">
        <v>3</v>
      </c>
      <c r="AE11" s="126">
        <v>6</v>
      </c>
      <c r="AF11" s="126">
        <v>3</v>
      </c>
      <c r="AG11" s="126">
        <v>2</v>
      </c>
      <c r="AH11" s="126">
        <v>3</v>
      </c>
      <c r="AI11" s="126">
        <v>5</v>
      </c>
      <c r="AJ11" s="126">
        <v>2</v>
      </c>
      <c r="AK11" s="126">
        <v>2</v>
      </c>
      <c r="AL11" s="257">
        <v>2</v>
      </c>
      <c r="AM11" s="126">
        <v>3</v>
      </c>
      <c r="AN11" s="126">
        <v>3</v>
      </c>
      <c r="AO11" s="126">
        <v>2</v>
      </c>
      <c r="AP11" s="126">
        <v>3</v>
      </c>
      <c r="AQ11" s="126">
        <v>2</v>
      </c>
      <c r="AR11" s="126">
        <v>3</v>
      </c>
      <c r="AS11" s="126">
        <v>3</v>
      </c>
      <c r="AT11" s="126">
        <v>3</v>
      </c>
      <c r="AU11" s="126">
        <v>2</v>
      </c>
      <c r="AV11" s="124">
        <v>6</v>
      </c>
      <c r="AW11" s="124">
        <v>3</v>
      </c>
      <c r="AX11" s="124">
        <v>3</v>
      </c>
      <c r="AY11" s="419"/>
      <c r="AZ11" s="171"/>
      <c r="BA11" s="126">
        <v>125</v>
      </c>
      <c r="BB11" s="419"/>
      <c r="BC11" s="419"/>
      <c r="BD11" s="419"/>
      <c r="BE11" s="419"/>
      <c r="BF11" s="419"/>
      <c r="BG11" s="456"/>
    </row>
    <row r="12" spans="1:60" s="236" customFormat="1" ht="22.5" customHeight="1">
      <c r="A12" s="229">
        <v>1</v>
      </c>
      <c r="B12" s="227" t="s">
        <v>970</v>
      </c>
      <c r="C12" s="225" t="s">
        <v>969</v>
      </c>
      <c r="D12" s="228" t="s">
        <v>968</v>
      </c>
      <c r="E12" s="227" t="s">
        <v>967</v>
      </c>
      <c r="F12" s="226">
        <v>2</v>
      </c>
      <c r="G12" s="226">
        <v>2</v>
      </c>
      <c r="H12" s="226">
        <v>2.5</v>
      </c>
      <c r="I12" s="226">
        <v>3.5</v>
      </c>
      <c r="J12" s="226">
        <v>3.5</v>
      </c>
      <c r="K12" s="226">
        <v>1</v>
      </c>
      <c r="L12" s="226">
        <v>2</v>
      </c>
      <c r="M12" s="226">
        <v>2</v>
      </c>
      <c r="N12" s="226">
        <v>3</v>
      </c>
      <c r="O12" s="226">
        <v>3</v>
      </c>
      <c r="P12" s="226">
        <v>3.5</v>
      </c>
      <c r="Q12" s="226">
        <v>2</v>
      </c>
      <c r="R12" s="226">
        <v>3</v>
      </c>
      <c r="S12" s="226">
        <v>4</v>
      </c>
      <c r="T12" s="226">
        <v>2</v>
      </c>
      <c r="U12" s="226">
        <v>2</v>
      </c>
      <c r="V12" s="226">
        <v>2</v>
      </c>
      <c r="W12" s="226">
        <v>1</v>
      </c>
      <c r="X12" s="226">
        <v>2.5</v>
      </c>
      <c r="Y12" s="226">
        <v>3</v>
      </c>
      <c r="Z12" s="226">
        <v>3.5</v>
      </c>
      <c r="AA12" s="226">
        <v>1.5</v>
      </c>
      <c r="AB12" s="226">
        <v>3</v>
      </c>
      <c r="AC12" s="226">
        <v>1.5</v>
      </c>
      <c r="AD12" s="226">
        <v>2</v>
      </c>
      <c r="AE12" s="226">
        <v>4</v>
      </c>
      <c r="AF12" s="226">
        <v>2</v>
      </c>
      <c r="AG12" s="226">
        <v>1.5</v>
      </c>
      <c r="AH12" s="226">
        <v>2</v>
      </c>
      <c r="AI12" s="226">
        <v>3</v>
      </c>
      <c r="AJ12" s="226">
        <v>3.5</v>
      </c>
      <c r="AK12" s="226">
        <v>2</v>
      </c>
      <c r="AL12" s="226">
        <v>3</v>
      </c>
      <c r="AM12" s="226">
        <v>3.5</v>
      </c>
      <c r="AN12" s="226">
        <v>2</v>
      </c>
      <c r="AO12" s="226">
        <v>3</v>
      </c>
      <c r="AP12" s="226">
        <v>2</v>
      </c>
      <c r="AQ12" s="226">
        <v>2.5</v>
      </c>
      <c r="AR12" s="226">
        <v>2</v>
      </c>
      <c r="AS12" s="226">
        <v>2</v>
      </c>
      <c r="AT12" s="226">
        <v>3</v>
      </c>
      <c r="AU12" s="226">
        <v>2.5</v>
      </c>
      <c r="AV12" s="226" t="s">
        <v>73</v>
      </c>
      <c r="AW12" s="226">
        <v>3</v>
      </c>
      <c r="AX12" s="226">
        <v>3</v>
      </c>
      <c r="AY12" s="225">
        <v>5.6</v>
      </c>
      <c r="AZ12" s="224" t="s">
        <v>74</v>
      </c>
      <c r="BA12" s="224" t="s">
        <v>123</v>
      </c>
      <c r="BB12" s="224" t="s">
        <v>76</v>
      </c>
      <c r="BC12" s="224" t="s">
        <v>76</v>
      </c>
      <c r="BD12" s="224" t="s">
        <v>76</v>
      </c>
      <c r="BE12" s="224" t="s">
        <v>76</v>
      </c>
      <c r="BF12" s="224" t="s">
        <v>76</v>
      </c>
      <c r="BG12" s="223" t="s">
        <v>77</v>
      </c>
      <c r="BH12" s="235"/>
    </row>
    <row r="13" spans="1:60" s="221" customFormat="1" ht="22.5" customHeight="1">
      <c r="A13" s="229">
        <v>2</v>
      </c>
      <c r="B13" s="227" t="s">
        <v>966</v>
      </c>
      <c r="C13" s="225" t="s">
        <v>965</v>
      </c>
      <c r="D13" s="228" t="s">
        <v>964</v>
      </c>
      <c r="E13" s="227" t="s">
        <v>963</v>
      </c>
      <c r="F13" s="226">
        <v>1</v>
      </c>
      <c r="G13" s="226">
        <v>2.5</v>
      </c>
      <c r="H13" s="226">
        <v>3</v>
      </c>
      <c r="I13" s="226">
        <v>3.5</v>
      </c>
      <c r="J13" s="226">
        <v>2.5</v>
      </c>
      <c r="K13" s="226">
        <v>2</v>
      </c>
      <c r="L13" s="226">
        <v>3</v>
      </c>
      <c r="M13" s="226">
        <v>2</v>
      </c>
      <c r="N13" s="226">
        <v>4</v>
      </c>
      <c r="O13" s="226">
        <v>3</v>
      </c>
      <c r="P13" s="226">
        <v>3</v>
      </c>
      <c r="Q13" s="226">
        <v>1.5</v>
      </c>
      <c r="R13" s="226">
        <v>2</v>
      </c>
      <c r="S13" s="226">
        <v>1</v>
      </c>
      <c r="T13" s="226">
        <v>2</v>
      </c>
      <c r="U13" s="226">
        <v>3</v>
      </c>
      <c r="V13" s="226">
        <v>2</v>
      </c>
      <c r="W13" s="226">
        <v>2</v>
      </c>
      <c r="X13" s="226">
        <v>1</v>
      </c>
      <c r="Y13" s="226">
        <v>2.5</v>
      </c>
      <c r="Z13" s="226">
        <v>4</v>
      </c>
      <c r="AA13" s="226">
        <v>1</v>
      </c>
      <c r="AB13" s="226">
        <v>2</v>
      </c>
      <c r="AC13" s="226">
        <v>2</v>
      </c>
      <c r="AD13" s="226">
        <v>2</v>
      </c>
      <c r="AE13" s="226">
        <v>4</v>
      </c>
      <c r="AF13" s="226">
        <v>4</v>
      </c>
      <c r="AG13" s="226">
        <v>2</v>
      </c>
      <c r="AH13" s="226">
        <v>2</v>
      </c>
      <c r="AI13" s="226">
        <v>3</v>
      </c>
      <c r="AJ13" s="226">
        <v>3</v>
      </c>
      <c r="AK13" s="226">
        <v>2</v>
      </c>
      <c r="AL13" s="226">
        <v>3</v>
      </c>
      <c r="AM13" s="226">
        <v>1</v>
      </c>
      <c r="AN13" s="226">
        <v>2</v>
      </c>
      <c r="AO13" s="226">
        <v>2.5</v>
      </c>
      <c r="AP13" s="226">
        <v>2.5</v>
      </c>
      <c r="AQ13" s="226">
        <v>1.5</v>
      </c>
      <c r="AR13" s="226">
        <v>2</v>
      </c>
      <c r="AS13" s="226">
        <v>2.5</v>
      </c>
      <c r="AT13" s="226">
        <v>3</v>
      </c>
      <c r="AU13" s="226">
        <v>1</v>
      </c>
      <c r="AV13" s="226" t="s">
        <v>73</v>
      </c>
      <c r="AW13" s="226">
        <v>3</v>
      </c>
      <c r="AX13" s="226">
        <v>3</v>
      </c>
      <c r="AY13" s="225">
        <v>20</v>
      </c>
      <c r="AZ13" s="224" t="s">
        <v>74</v>
      </c>
      <c r="BA13" s="224" t="s">
        <v>617</v>
      </c>
      <c r="BB13" s="224" t="s">
        <v>76</v>
      </c>
      <c r="BC13" s="224" t="s">
        <v>76</v>
      </c>
      <c r="BD13" s="224" t="s">
        <v>76</v>
      </c>
      <c r="BE13" s="224" t="s">
        <v>76</v>
      </c>
      <c r="BF13" s="224" t="s">
        <v>76</v>
      </c>
      <c r="BG13" s="223" t="s">
        <v>77</v>
      </c>
      <c r="BH13" s="235"/>
    </row>
    <row r="14" spans="1:60" s="221" customFormat="1" ht="22.5" customHeight="1">
      <c r="A14" s="229">
        <v>3</v>
      </c>
      <c r="B14" s="227" t="s">
        <v>962</v>
      </c>
      <c r="C14" s="225" t="s">
        <v>961</v>
      </c>
      <c r="D14" s="228" t="s">
        <v>269</v>
      </c>
      <c r="E14" s="227" t="s">
        <v>960</v>
      </c>
      <c r="F14" s="226">
        <v>3.5</v>
      </c>
      <c r="G14" s="226">
        <v>2</v>
      </c>
      <c r="H14" s="226">
        <v>3</v>
      </c>
      <c r="I14" s="226">
        <v>3</v>
      </c>
      <c r="J14" s="226">
        <v>3</v>
      </c>
      <c r="K14" s="226">
        <v>2</v>
      </c>
      <c r="L14" s="226">
        <v>1.5</v>
      </c>
      <c r="M14" s="226">
        <v>2.5</v>
      </c>
      <c r="N14" s="226">
        <v>3.5</v>
      </c>
      <c r="O14" s="226">
        <v>3</v>
      </c>
      <c r="P14" s="226">
        <v>3.5</v>
      </c>
      <c r="Q14" s="226">
        <v>1</v>
      </c>
      <c r="R14" s="226">
        <v>1</v>
      </c>
      <c r="S14" s="226">
        <v>1</v>
      </c>
      <c r="T14" s="226">
        <v>1.5</v>
      </c>
      <c r="U14" s="226">
        <v>1</v>
      </c>
      <c r="V14" s="226">
        <v>1.5</v>
      </c>
      <c r="W14" s="226">
        <v>3</v>
      </c>
      <c r="X14" s="226">
        <v>1</v>
      </c>
      <c r="Y14" s="226">
        <v>2.5</v>
      </c>
      <c r="Z14" s="226">
        <v>4</v>
      </c>
      <c r="AA14" s="226">
        <v>2</v>
      </c>
      <c r="AB14" s="226">
        <v>3</v>
      </c>
      <c r="AC14" s="226">
        <v>1.5</v>
      </c>
      <c r="AD14" s="226">
        <v>3.5</v>
      </c>
      <c r="AE14" s="226">
        <v>4</v>
      </c>
      <c r="AF14" s="226">
        <v>2</v>
      </c>
      <c r="AG14" s="226">
        <v>1</v>
      </c>
      <c r="AH14" s="226">
        <v>3</v>
      </c>
      <c r="AI14" s="226">
        <v>2</v>
      </c>
      <c r="AJ14" s="226">
        <v>3</v>
      </c>
      <c r="AK14" s="226">
        <v>2.5</v>
      </c>
      <c r="AL14" s="226">
        <v>3</v>
      </c>
      <c r="AM14" s="226">
        <v>3</v>
      </c>
      <c r="AN14" s="226">
        <v>2.5</v>
      </c>
      <c r="AO14" s="226">
        <v>3</v>
      </c>
      <c r="AP14" s="226">
        <v>2</v>
      </c>
      <c r="AQ14" s="226">
        <v>2.5</v>
      </c>
      <c r="AR14" s="226">
        <v>2.5</v>
      </c>
      <c r="AS14" s="226">
        <v>3</v>
      </c>
      <c r="AT14" s="226">
        <v>3</v>
      </c>
      <c r="AU14" s="226">
        <v>3</v>
      </c>
      <c r="AV14" s="226" t="s">
        <v>73</v>
      </c>
      <c r="AW14" s="226">
        <v>3</v>
      </c>
      <c r="AX14" s="226">
        <v>3</v>
      </c>
      <c r="AY14" s="225">
        <v>8.8</v>
      </c>
      <c r="AZ14" s="224" t="s">
        <v>74</v>
      </c>
      <c r="BA14" s="256" t="s">
        <v>622</v>
      </c>
      <c r="BB14" s="224" t="s">
        <v>76</v>
      </c>
      <c r="BC14" s="224" t="s">
        <v>76</v>
      </c>
      <c r="BD14" s="224" t="s">
        <v>76</v>
      </c>
      <c r="BE14" s="224" t="s">
        <v>76</v>
      </c>
      <c r="BF14" s="224" t="s">
        <v>76</v>
      </c>
      <c r="BG14" s="223" t="s">
        <v>77</v>
      </c>
      <c r="BH14" s="235"/>
    </row>
    <row r="15" spans="1:60" s="221" customFormat="1" ht="22.5" customHeight="1">
      <c r="A15" s="229">
        <v>4</v>
      </c>
      <c r="B15" s="227" t="s">
        <v>959</v>
      </c>
      <c r="C15" s="225" t="s">
        <v>369</v>
      </c>
      <c r="D15" s="228" t="s">
        <v>269</v>
      </c>
      <c r="E15" s="227" t="s">
        <v>958</v>
      </c>
      <c r="F15" s="226">
        <v>2</v>
      </c>
      <c r="G15" s="226">
        <v>2</v>
      </c>
      <c r="H15" s="226">
        <v>1</v>
      </c>
      <c r="I15" s="226">
        <v>3.5</v>
      </c>
      <c r="J15" s="226">
        <v>3.5</v>
      </c>
      <c r="K15" s="226">
        <v>1.5</v>
      </c>
      <c r="L15" s="226">
        <v>1</v>
      </c>
      <c r="M15" s="226">
        <v>1</v>
      </c>
      <c r="N15" s="226">
        <v>4</v>
      </c>
      <c r="O15" s="226">
        <v>1</v>
      </c>
      <c r="P15" s="226">
        <v>4</v>
      </c>
      <c r="Q15" s="226">
        <v>2</v>
      </c>
      <c r="R15" s="226">
        <v>2</v>
      </c>
      <c r="S15" s="226">
        <v>1.5</v>
      </c>
      <c r="T15" s="226">
        <v>1.5</v>
      </c>
      <c r="U15" s="226">
        <v>1</v>
      </c>
      <c r="V15" s="226">
        <v>2</v>
      </c>
      <c r="W15" s="226">
        <v>4</v>
      </c>
      <c r="X15" s="226">
        <v>1.5</v>
      </c>
      <c r="Y15" s="226">
        <v>3.5</v>
      </c>
      <c r="Z15" s="226">
        <v>4</v>
      </c>
      <c r="AA15" s="226">
        <v>2.5</v>
      </c>
      <c r="AB15" s="226">
        <v>1.5</v>
      </c>
      <c r="AC15" s="226">
        <v>2.5</v>
      </c>
      <c r="AD15" s="226">
        <v>3</v>
      </c>
      <c r="AE15" s="226">
        <v>4</v>
      </c>
      <c r="AF15" s="226">
        <v>4</v>
      </c>
      <c r="AG15" s="226">
        <v>2</v>
      </c>
      <c r="AH15" s="226">
        <v>3.5</v>
      </c>
      <c r="AI15" s="226">
        <v>2</v>
      </c>
      <c r="AJ15" s="226">
        <v>3.5</v>
      </c>
      <c r="AK15" s="226">
        <v>2</v>
      </c>
      <c r="AL15" s="226">
        <v>3</v>
      </c>
      <c r="AM15" s="226">
        <v>3</v>
      </c>
      <c r="AN15" s="226">
        <v>1</v>
      </c>
      <c r="AO15" s="226">
        <v>3</v>
      </c>
      <c r="AP15" s="226">
        <v>3</v>
      </c>
      <c r="AQ15" s="226">
        <v>1</v>
      </c>
      <c r="AR15" s="226">
        <v>2</v>
      </c>
      <c r="AS15" s="226">
        <v>3</v>
      </c>
      <c r="AT15" s="226">
        <v>3</v>
      </c>
      <c r="AU15" s="226">
        <v>4</v>
      </c>
      <c r="AV15" s="226" t="s">
        <v>73</v>
      </c>
      <c r="AW15" s="226">
        <v>3</v>
      </c>
      <c r="AX15" s="226">
        <v>3</v>
      </c>
      <c r="AY15" s="225">
        <v>8</v>
      </c>
      <c r="AZ15" s="224" t="s">
        <v>74</v>
      </c>
      <c r="BA15" s="256" t="s">
        <v>242</v>
      </c>
      <c r="BB15" s="224" t="s">
        <v>76</v>
      </c>
      <c r="BC15" s="224" t="s">
        <v>76</v>
      </c>
      <c r="BD15" s="224" t="s">
        <v>76</v>
      </c>
      <c r="BE15" s="224" t="s">
        <v>76</v>
      </c>
      <c r="BF15" s="224" t="s">
        <v>76</v>
      </c>
      <c r="BG15" s="223" t="s">
        <v>77</v>
      </c>
      <c r="BH15" s="235"/>
    </row>
    <row r="16" spans="1:60" s="221" customFormat="1" ht="22.5" customHeight="1">
      <c r="A16" s="229">
        <v>5</v>
      </c>
      <c r="B16" s="227" t="s">
        <v>957</v>
      </c>
      <c r="C16" s="225" t="s">
        <v>364</v>
      </c>
      <c r="D16" s="228" t="s">
        <v>671</v>
      </c>
      <c r="E16" s="227" t="s">
        <v>956</v>
      </c>
      <c r="F16" s="226">
        <v>2.5</v>
      </c>
      <c r="G16" s="226">
        <v>2</v>
      </c>
      <c r="H16" s="226">
        <v>2</v>
      </c>
      <c r="I16" s="226">
        <v>3</v>
      </c>
      <c r="J16" s="226">
        <v>1.5</v>
      </c>
      <c r="K16" s="226">
        <v>2</v>
      </c>
      <c r="L16" s="226">
        <v>3</v>
      </c>
      <c r="M16" s="226">
        <v>3</v>
      </c>
      <c r="N16" s="226">
        <v>3</v>
      </c>
      <c r="O16" s="226">
        <v>2.5</v>
      </c>
      <c r="P16" s="226">
        <v>1</v>
      </c>
      <c r="Q16" s="226">
        <v>2</v>
      </c>
      <c r="R16" s="226">
        <v>1</v>
      </c>
      <c r="S16" s="226">
        <v>2</v>
      </c>
      <c r="T16" s="226">
        <v>2</v>
      </c>
      <c r="U16" s="226">
        <v>1</v>
      </c>
      <c r="V16" s="226">
        <v>2</v>
      </c>
      <c r="W16" s="226">
        <v>2.5</v>
      </c>
      <c r="X16" s="226">
        <v>1.5</v>
      </c>
      <c r="Y16" s="226">
        <v>4</v>
      </c>
      <c r="Z16" s="226">
        <v>3.5</v>
      </c>
      <c r="AA16" s="226">
        <v>2</v>
      </c>
      <c r="AB16" s="226">
        <v>2</v>
      </c>
      <c r="AC16" s="226">
        <v>2.5</v>
      </c>
      <c r="AD16" s="226">
        <v>3</v>
      </c>
      <c r="AE16" s="226">
        <v>4</v>
      </c>
      <c r="AF16" s="226">
        <v>3</v>
      </c>
      <c r="AG16" s="226">
        <v>3</v>
      </c>
      <c r="AH16" s="226">
        <v>3</v>
      </c>
      <c r="AI16" s="226">
        <v>3</v>
      </c>
      <c r="AJ16" s="226">
        <v>3</v>
      </c>
      <c r="AK16" s="226">
        <v>2</v>
      </c>
      <c r="AL16" s="226">
        <v>3</v>
      </c>
      <c r="AM16" s="226">
        <v>3</v>
      </c>
      <c r="AN16" s="226">
        <v>2</v>
      </c>
      <c r="AO16" s="226">
        <v>2.5</v>
      </c>
      <c r="AP16" s="226">
        <v>2</v>
      </c>
      <c r="AQ16" s="226">
        <v>3</v>
      </c>
      <c r="AR16" s="226">
        <v>3</v>
      </c>
      <c r="AS16" s="226">
        <v>2.5</v>
      </c>
      <c r="AT16" s="226">
        <v>3</v>
      </c>
      <c r="AU16" s="226">
        <v>2.5</v>
      </c>
      <c r="AV16" s="226" t="s">
        <v>73</v>
      </c>
      <c r="AW16" s="226">
        <v>3</v>
      </c>
      <c r="AX16" s="226">
        <v>3</v>
      </c>
      <c r="AY16" s="225">
        <v>4</v>
      </c>
      <c r="AZ16" s="224" t="s">
        <v>74</v>
      </c>
      <c r="BA16" s="256" t="s">
        <v>242</v>
      </c>
      <c r="BB16" s="224" t="s">
        <v>76</v>
      </c>
      <c r="BC16" s="224" t="s">
        <v>76</v>
      </c>
      <c r="BD16" s="224" t="s">
        <v>76</v>
      </c>
      <c r="BE16" s="224" t="s">
        <v>76</v>
      </c>
      <c r="BF16" s="224" t="s">
        <v>76</v>
      </c>
      <c r="BG16" s="223" t="s">
        <v>77</v>
      </c>
      <c r="BH16" s="235"/>
    </row>
    <row r="17" spans="1:60" s="221" customFormat="1" ht="22.5" customHeight="1">
      <c r="A17" s="229">
        <v>6</v>
      </c>
      <c r="B17" s="227" t="s">
        <v>955</v>
      </c>
      <c r="C17" s="225" t="s">
        <v>261</v>
      </c>
      <c r="D17" s="228" t="s">
        <v>260</v>
      </c>
      <c r="E17" s="227" t="s">
        <v>954</v>
      </c>
      <c r="F17" s="226">
        <v>2.5</v>
      </c>
      <c r="G17" s="226">
        <v>1</v>
      </c>
      <c r="H17" s="226">
        <v>2</v>
      </c>
      <c r="I17" s="226">
        <v>4</v>
      </c>
      <c r="J17" s="226">
        <v>3</v>
      </c>
      <c r="K17" s="226">
        <v>3</v>
      </c>
      <c r="L17" s="226">
        <v>3</v>
      </c>
      <c r="M17" s="226">
        <v>2.5</v>
      </c>
      <c r="N17" s="226">
        <v>4</v>
      </c>
      <c r="O17" s="226">
        <v>3</v>
      </c>
      <c r="P17" s="226">
        <v>3</v>
      </c>
      <c r="Q17" s="226">
        <v>1.5</v>
      </c>
      <c r="R17" s="226">
        <v>2.5</v>
      </c>
      <c r="S17" s="226">
        <v>2</v>
      </c>
      <c r="T17" s="226">
        <v>2</v>
      </c>
      <c r="U17" s="226">
        <v>2.5</v>
      </c>
      <c r="V17" s="226">
        <v>1</v>
      </c>
      <c r="W17" s="226">
        <v>3.5</v>
      </c>
      <c r="X17" s="226">
        <v>2</v>
      </c>
      <c r="Y17" s="226">
        <v>4</v>
      </c>
      <c r="Z17" s="226">
        <v>3.5</v>
      </c>
      <c r="AA17" s="226">
        <v>3</v>
      </c>
      <c r="AB17" s="226">
        <v>3</v>
      </c>
      <c r="AC17" s="226">
        <v>2</v>
      </c>
      <c r="AD17" s="226">
        <v>2</v>
      </c>
      <c r="AE17" s="226">
        <v>4</v>
      </c>
      <c r="AF17" s="226">
        <v>2</v>
      </c>
      <c r="AG17" s="226">
        <v>2.5</v>
      </c>
      <c r="AH17" s="226">
        <v>3</v>
      </c>
      <c r="AI17" s="226">
        <v>2.5</v>
      </c>
      <c r="AJ17" s="226">
        <v>3.5</v>
      </c>
      <c r="AK17" s="226">
        <v>3.5</v>
      </c>
      <c r="AL17" s="226">
        <v>3.5</v>
      </c>
      <c r="AM17" s="226">
        <v>3</v>
      </c>
      <c r="AN17" s="226">
        <v>1</v>
      </c>
      <c r="AO17" s="226">
        <v>3</v>
      </c>
      <c r="AP17" s="226">
        <v>3</v>
      </c>
      <c r="AQ17" s="226">
        <v>4</v>
      </c>
      <c r="AR17" s="226">
        <v>2</v>
      </c>
      <c r="AS17" s="226">
        <v>3</v>
      </c>
      <c r="AT17" s="226">
        <v>4</v>
      </c>
      <c r="AU17" s="226">
        <v>2</v>
      </c>
      <c r="AV17" s="226">
        <v>4</v>
      </c>
      <c r="AW17" s="226" t="s">
        <v>73</v>
      </c>
      <c r="AX17" s="226" t="s">
        <v>73</v>
      </c>
      <c r="AY17" s="225">
        <v>3.2</v>
      </c>
      <c r="AZ17" s="224" t="s">
        <v>74</v>
      </c>
      <c r="BA17" s="224" t="s">
        <v>849</v>
      </c>
      <c r="BB17" s="224" t="s">
        <v>76</v>
      </c>
      <c r="BC17" s="224" t="s">
        <v>76</v>
      </c>
      <c r="BD17" s="224" t="s">
        <v>76</v>
      </c>
      <c r="BE17" s="224" t="s">
        <v>76</v>
      </c>
      <c r="BF17" s="224" t="s">
        <v>76</v>
      </c>
      <c r="BG17" s="223" t="s">
        <v>77</v>
      </c>
      <c r="BH17" s="235"/>
    </row>
    <row r="18" spans="1:60" s="221" customFormat="1" ht="22.5" customHeight="1">
      <c r="A18" s="229">
        <v>7</v>
      </c>
      <c r="B18" s="227" t="s">
        <v>953</v>
      </c>
      <c r="C18" s="225" t="s">
        <v>952</v>
      </c>
      <c r="D18" s="228" t="s">
        <v>368</v>
      </c>
      <c r="E18" s="227" t="s">
        <v>951</v>
      </c>
      <c r="F18" s="226">
        <v>2.5</v>
      </c>
      <c r="G18" s="226">
        <v>3.5</v>
      </c>
      <c r="H18" s="226">
        <v>2</v>
      </c>
      <c r="I18" s="226">
        <v>3.5</v>
      </c>
      <c r="J18" s="226">
        <v>3.5</v>
      </c>
      <c r="K18" s="226">
        <v>3</v>
      </c>
      <c r="L18" s="226">
        <v>1.5</v>
      </c>
      <c r="M18" s="226">
        <v>3</v>
      </c>
      <c r="N18" s="226">
        <v>3</v>
      </c>
      <c r="O18" s="226">
        <v>1.5</v>
      </c>
      <c r="P18" s="226">
        <v>2</v>
      </c>
      <c r="Q18" s="226">
        <v>3</v>
      </c>
      <c r="R18" s="226">
        <v>2</v>
      </c>
      <c r="S18" s="226">
        <v>1</v>
      </c>
      <c r="T18" s="226">
        <v>1</v>
      </c>
      <c r="U18" s="226">
        <v>1</v>
      </c>
      <c r="V18" s="226">
        <v>3</v>
      </c>
      <c r="W18" s="226">
        <v>2</v>
      </c>
      <c r="X18" s="226">
        <v>2</v>
      </c>
      <c r="Y18" s="226">
        <v>3</v>
      </c>
      <c r="Z18" s="226">
        <v>4</v>
      </c>
      <c r="AA18" s="226">
        <v>3</v>
      </c>
      <c r="AB18" s="226">
        <v>2</v>
      </c>
      <c r="AC18" s="226">
        <v>1</v>
      </c>
      <c r="AD18" s="226">
        <v>3</v>
      </c>
      <c r="AE18" s="226">
        <v>4</v>
      </c>
      <c r="AF18" s="226">
        <v>4</v>
      </c>
      <c r="AG18" s="226">
        <v>1</v>
      </c>
      <c r="AH18" s="226">
        <v>3</v>
      </c>
      <c r="AI18" s="226">
        <v>2</v>
      </c>
      <c r="AJ18" s="226">
        <v>3</v>
      </c>
      <c r="AK18" s="226">
        <v>3</v>
      </c>
      <c r="AL18" s="226">
        <v>3</v>
      </c>
      <c r="AM18" s="226">
        <v>3</v>
      </c>
      <c r="AN18" s="226">
        <v>3</v>
      </c>
      <c r="AO18" s="226">
        <v>3</v>
      </c>
      <c r="AP18" s="226">
        <v>2</v>
      </c>
      <c r="AQ18" s="226">
        <v>2</v>
      </c>
      <c r="AR18" s="226">
        <v>1</v>
      </c>
      <c r="AS18" s="226">
        <v>3.5</v>
      </c>
      <c r="AT18" s="226">
        <v>3.5</v>
      </c>
      <c r="AU18" s="226">
        <v>2</v>
      </c>
      <c r="AV18" s="226" t="s">
        <v>73</v>
      </c>
      <c r="AW18" s="226">
        <v>3.5</v>
      </c>
      <c r="AX18" s="226">
        <v>3.5</v>
      </c>
      <c r="AY18" s="225">
        <v>8.8</v>
      </c>
      <c r="AZ18" s="224" t="s">
        <v>74</v>
      </c>
      <c r="BA18" s="224" t="s">
        <v>950</v>
      </c>
      <c r="BB18" s="224" t="s">
        <v>76</v>
      </c>
      <c r="BC18" s="224" t="s">
        <v>76</v>
      </c>
      <c r="BD18" s="224" t="s">
        <v>76</v>
      </c>
      <c r="BE18" s="224" t="s">
        <v>76</v>
      </c>
      <c r="BF18" s="224" t="s">
        <v>76</v>
      </c>
      <c r="BG18" s="223" t="s">
        <v>77</v>
      </c>
      <c r="BH18" s="235"/>
    </row>
    <row r="19" spans="1:60" s="250" customFormat="1" ht="22.5" customHeight="1">
      <c r="A19" s="229">
        <v>8</v>
      </c>
      <c r="B19" s="254" t="s">
        <v>949</v>
      </c>
      <c r="C19" s="252" t="s">
        <v>948</v>
      </c>
      <c r="D19" s="255" t="s">
        <v>116</v>
      </c>
      <c r="E19" s="254" t="s">
        <v>947</v>
      </c>
      <c r="F19" s="253">
        <v>3</v>
      </c>
      <c r="G19" s="253">
        <v>3.5</v>
      </c>
      <c r="H19" s="253">
        <v>1</v>
      </c>
      <c r="I19" s="253">
        <v>3.5</v>
      </c>
      <c r="J19" s="253">
        <v>3</v>
      </c>
      <c r="K19" s="253">
        <v>2.5</v>
      </c>
      <c r="L19" s="253">
        <v>2</v>
      </c>
      <c r="M19" s="253">
        <v>4</v>
      </c>
      <c r="N19" s="253">
        <v>3.5</v>
      </c>
      <c r="O19" s="253">
        <v>3</v>
      </c>
      <c r="P19" s="253">
        <v>3</v>
      </c>
      <c r="Q19" s="253">
        <v>3</v>
      </c>
      <c r="R19" s="253">
        <v>1</v>
      </c>
      <c r="S19" s="253">
        <v>1.5</v>
      </c>
      <c r="T19" s="253">
        <v>1.5</v>
      </c>
      <c r="U19" s="253">
        <v>1.5</v>
      </c>
      <c r="V19" s="253">
        <v>2</v>
      </c>
      <c r="W19" s="253">
        <v>2.5</v>
      </c>
      <c r="X19" s="253">
        <v>3</v>
      </c>
      <c r="Y19" s="253">
        <v>3</v>
      </c>
      <c r="Z19" s="253">
        <v>4</v>
      </c>
      <c r="AA19" s="253">
        <v>2.5</v>
      </c>
      <c r="AB19" s="253">
        <v>3</v>
      </c>
      <c r="AC19" s="253">
        <v>2</v>
      </c>
      <c r="AD19" s="253">
        <v>4</v>
      </c>
      <c r="AE19" s="253">
        <v>4</v>
      </c>
      <c r="AF19" s="253">
        <v>3.5</v>
      </c>
      <c r="AG19" s="253">
        <v>1</v>
      </c>
      <c r="AH19" s="253">
        <v>2</v>
      </c>
      <c r="AI19" s="253">
        <v>2.5</v>
      </c>
      <c r="AJ19" s="253">
        <v>4</v>
      </c>
      <c r="AK19" s="253">
        <v>1</v>
      </c>
      <c r="AL19" s="301">
        <v>1</v>
      </c>
      <c r="AM19" s="253">
        <v>3</v>
      </c>
      <c r="AN19" s="253">
        <v>2</v>
      </c>
      <c r="AO19" s="253">
        <v>3</v>
      </c>
      <c r="AP19" s="253">
        <v>3</v>
      </c>
      <c r="AQ19" s="253">
        <v>3</v>
      </c>
      <c r="AR19" s="253">
        <v>1.5</v>
      </c>
      <c r="AS19" s="253">
        <v>2.5</v>
      </c>
      <c r="AT19" s="253">
        <v>3.5</v>
      </c>
      <c r="AU19" s="253">
        <v>1.5</v>
      </c>
      <c r="AV19" s="253" t="s">
        <v>73</v>
      </c>
      <c r="AW19" s="253">
        <v>3.5</v>
      </c>
      <c r="AX19" s="253">
        <v>3.5</v>
      </c>
      <c r="AY19" s="252">
        <v>8</v>
      </c>
      <c r="AZ19" s="252" t="s">
        <v>74</v>
      </c>
      <c r="BA19" s="252" t="s">
        <v>919</v>
      </c>
      <c r="BB19" s="252" t="s">
        <v>76</v>
      </c>
      <c r="BC19" s="252" t="s">
        <v>76</v>
      </c>
      <c r="BD19" s="252" t="s">
        <v>76</v>
      </c>
      <c r="BE19" s="252" t="s">
        <v>76</v>
      </c>
      <c r="BF19" s="252" t="s">
        <v>76</v>
      </c>
      <c r="BG19" s="251" t="s">
        <v>77</v>
      </c>
      <c r="BH19" s="235"/>
    </row>
    <row r="20" spans="1:60" s="221" customFormat="1" ht="22.5" customHeight="1">
      <c r="A20" s="229">
        <v>9</v>
      </c>
      <c r="B20" s="227" t="s">
        <v>946</v>
      </c>
      <c r="C20" s="225" t="s">
        <v>945</v>
      </c>
      <c r="D20" s="228" t="s">
        <v>359</v>
      </c>
      <c r="E20" s="227" t="s">
        <v>944</v>
      </c>
      <c r="F20" s="226">
        <v>2.5</v>
      </c>
      <c r="G20" s="226">
        <v>1.5</v>
      </c>
      <c r="H20" s="226">
        <v>2.5</v>
      </c>
      <c r="I20" s="226">
        <v>3.5</v>
      </c>
      <c r="J20" s="226">
        <v>3</v>
      </c>
      <c r="K20" s="226">
        <v>3</v>
      </c>
      <c r="L20" s="226">
        <v>3</v>
      </c>
      <c r="M20" s="226">
        <v>2</v>
      </c>
      <c r="N20" s="226">
        <v>3</v>
      </c>
      <c r="O20" s="226">
        <v>3</v>
      </c>
      <c r="P20" s="226">
        <v>4</v>
      </c>
      <c r="Q20" s="226">
        <v>3</v>
      </c>
      <c r="R20" s="226">
        <v>2</v>
      </c>
      <c r="S20" s="226">
        <v>2</v>
      </c>
      <c r="T20" s="226">
        <v>3</v>
      </c>
      <c r="U20" s="226">
        <v>2</v>
      </c>
      <c r="V20" s="226">
        <v>3.5</v>
      </c>
      <c r="W20" s="226">
        <v>3.5</v>
      </c>
      <c r="X20" s="226">
        <v>3</v>
      </c>
      <c r="Y20" s="226">
        <v>4</v>
      </c>
      <c r="Z20" s="226">
        <v>4</v>
      </c>
      <c r="AA20" s="226">
        <v>3</v>
      </c>
      <c r="AB20" s="226">
        <v>3.5</v>
      </c>
      <c r="AC20" s="226">
        <v>3</v>
      </c>
      <c r="AD20" s="226">
        <v>3</v>
      </c>
      <c r="AE20" s="226">
        <v>4</v>
      </c>
      <c r="AF20" s="226">
        <v>2</v>
      </c>
      <c r="AG20" s="226">
        <v>2.5</v>
      </c>
      <c r="AH20" s="226">
        <v>3.5</v>
      </c>
      <c r="AI20" s="226">
        <v>2.5</v>
      </c>
      <c r="AJ20" s="226">
        <v>4</v>
      </c>
      <c r="AK20" s="226">
        <v>3</v>
      </c>
      <c r="AL20" s="226">
        <v>2</v>
      </c>
      <c r="AM20" s="226">
        <v>4</v>
      </c>
      <c r="AN20" s="226">
        <v>4</v>
      </c>
      <c r="AO20" s="226">
        <v>3</v>
      </c>
      <c r="AP20" s="226">
        <v>2.5</v>
      </c>
      <c r="AQ20" s="226">
        <v>3</v>
      </c>
      <c r="AR20" s="226">
        <v>2</v>
      </c>
      <c r="AS20" s="226">
        <v>3.5</v>
      </c>
      <c r="AT20" s="226">
        <v>3</v>
      </c>
      <c r="AU20" s="226">
        <v>4</v>
      </c>
      <c r="AV20" s="226">
        <v>3.5</v>
      </c>
      <c r="AW20" s="226" t="s">
        <v>73</v>
      </c>
      <c r="AX20" s="226" t="s">
        <v>73</v>
      </c>
      <c r="AY20" s="225" t="s">
        <v>348</v>
      </c>
      <c r="AZ20" s="224" t="s">
        <v>74</v>
      </c>
      <c r="BA20" s="224" t="s">
        <v>382</v>
      </c>
      <c r="BB20" s="224" t="s">
        <v>76</v>
      </c>
      <c r="BC20" s="224" t="s">
        <v>76</v>
      </c>
      <c r="BD20" s="224" t="s">
        <v>76</v>
      </c>
      <c r="BE20" s="224" t="s">
        <v>76</v>
      </c>
      <c r="BF20" s="224" t="s">
        <v>76</v>
      </c>
      <c r="BG20" s="223" t="s">
        <v>77</v>
      </c>
      <c r="BH20" s="235"/>
    </row>
    <row r="21" ht="6.75" customHeight="1"/>
    <row r="22" spans="1:54" ht="12.75">
      <c r="A22" s="114" t="s">
        <v>78</v>
      </c>
      <c r="C22" s="490" t="s">
        <v>943</v>
      </c>
      <c r="D22" s="490"/>
      <c r="H22" s="112" t="s">
        <v>389</v>
      </c>
      <c r="T22" s="112" t="s">
        <v>79</v>
      </c>
      <c r="AB22" s="498" t="s">
        <v>942</v>
      </c>
      <c r="AC22" s="498"/>
      <c r="AD22" s="498"/>
      <c r="AE22" s="498"/>
      <c r="AF22" s="498"/>
      <c r="AG22" s="498"/>
      <c r="AH22" s="498"/>
      <c r="AJ22" s="112"/>
      <c r="AQ22" s="221"/>
      <c r="AR22" s="221"/>
      <c r="AS22" s="498" t="s">
        <v>80</v>
      </c>
      <c r="AT22" s="498"/>
      <c r="AU22" s="498"/>
      <c r="AV22" s="498"/>
      <c r="AW22" s="498"/>
      <c r="AX22" s="498"/>
      <c r="AY22" s="498"/>
      <c r="AZ22" s="498"/>
      <c r="BA22" s="498"/>
      <c r="BB22" s="249"/>
    </row>
    <row r="23" spans="3:4" ht="12.75">
      <c r="C23" s="490" t="s">
        <v>87</v>
      </c>
      <c r="D23" s="490"/>
    </row>
    <row r="24" spans="38:61" ht="15.75">
      <c r="AL24"/>
      <c r="AS24" s="357" t="s">
        <v>91</v>
      </c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131"/>
      <c r="BI24" s="130"/>
    </row>
    <row r="25" spans="1:61" ht="15.75" customHeight="1">
      <c r="A25" s="357" t="s">
        <v>668</v>
      </c>
      <c r="B25" s="357"/>
      <c r="C25" s="357"/>
      <c r="D25" s="357"/>
      <c r="E25" s="357"/>
      <c r="F25" s="357"/>
      <c r="G25" s="357"/>
      <c r="H25" s="357"/>
      <c r="I25" s="357"/>
      <c r="J25" s="357"/>
      <c r="K25" s="493" t="s">
        <v>88</v>
      </c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4" t="s">
        <v>667</v>
      </c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357" t="s">
        <v>81</v>
      </c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131"/>
      <c r="BI25" s="130"/>
    </row>
    <row r="26" spans="1:61" ht="15.75" customHeight="1">
      <c r="A26" s="438" t="s">
        <v>666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93" t="s">
        <v>89</v>
      </c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42"/>
      <c r="BI26" s="209"/>
    </row>
    <row r="27" spans="1:61" ht="12.75" customHeight="1">
      <c r="A27" s="208"/>
      <c r="B27" s="208"/>
      <c r="C27" s="208"/>
      <c r="D27" s="208"/>
      <c r="E27" s="205"/>
      <c r="F27" s="205"/>
      <c r="G27" s="205"/>
      <c r="H27" s="205"/>
      <c r="I27" s="205"/>
      <c r="J27" s="205"/>
      <c r="K27" s="205"/>
      <c r="L27" s="205"/>
      <c r="M27" s="207"/>
      <c r="N27" s="207"/>
      <c r="O27" s="207"/>
      <c r="P27" s="207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L27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40"/>
      <c r="BI27" s="205"/>
    </row>
    <row r="28" spans="1:61" ht="12.75" customHeight="1">
      <c r="A28" s="208"/>
      <c r="B28" s="208"/>
      <c r="C28" s="208"/>
      <c r="D28" s="208"/>
      <c r="E28" s="205"/>
      <c r="F28" s="205"/>
      <c r="G28" s="205"/>
      <c r="H28" s="205"/>
      <c r="I28" s="205"/>
      <c r="J28" s="205"/>
      <c r="K28" s="205"/>
      <c r="L28" s="205"/>
      <c r="M28" s="207"/>
      <c r="N28" s="207"/>
      <c r="O28" s="207"/>
      <c r="P28" s="207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L28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40"/>
      <c r="BI28" s="205"/>
    </row>
    <row r="29" spans="1:61" ht="12.75" customHeight="1">
      <c r="A29" s="208"/>
      <c r="B29" s="208"/>
      <c r="C29" s="208"/>
      <c r="D29" s="208"/>
      <c r="E29" s="205"/>
      <c r="F29" s="205"/>
      <c r="G29" s="205"/>
      <c r="H29" s="205"/>
      <c r="I29" s="205"/>
      <c r="J29" s="205"/>
      <c r="K29" s="205"/>
      <c r="L29" s="205"/>
      <c r="M29" s="207"/>
      <c r="N29" s="207"/>
      <c r="O29" s="207"/>
      <c r="P29" s="207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L29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40"/>
      <c r="BI29" s="205"/>
    </row>
    <row r="30" spans="1:61" ht="12.75" customHeight="1">
      <c r="A30" s="208"/>
      <c r="B30" s="208"/>
      <c r="C30" s="208"/>
      <c r="D30" s="208"/>
      <c r="E30" s="205"/>
      <c r="F30" s="205"/>
      <c r="G30" s="205"/>
      <c r="H30" s="205"/>
      <c r="I30" s="205"/>
      <c r="J30" s="205"/>
      <c r="K30" s="205"/>
      <c r="L30" s="205"/>
      <c r="M30" s="207"/>
      <c r="N30" s="207"/>
      <c r="O30" s="207"/>
      <c r="P30" s="207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L30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40"/>
      <c r="BI30" s="205"/>
    </row>
    <row r="31" spans="1:61" ht="12.75" customHeight="1">
      <c r="A31" s="208"/>
      <c r="B31" s="208"/>
      <c r="C31" s="208"/>
      <c r="D31" s="208"/>
      <c r="E31" s="205"/>
      <c r="F31" s="205"/>
      <c r="G31" s="205"/>
      <c r="H31" s="205"/>
      <c r="I31" s="205"/>
      <c r="J31" s="205"/>
      <c r="K31" s="205"/>
      <c r="L31" s="205"/>
      <c r="M31" s="207"/>
      <c r="N31" s="207"/>
      <c r="O31" s="207"/>
      <c r="P31" s="207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L31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40"/>
      <c r="BI31" s="205"/>
    </row>
    <row r="32" spans="1:61" ht="16.5" customHeight="1">
      <c r="A32" s="488" t="s">
        <v>96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9" t="s">
        <v>90</v>
      </c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L32"/>
      <c r="AS32" s="488" t="s">
        <v>665</v>
      </c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204"/>
      <c r="BI32" s="241"/>
    </row>
  </sheetData>
  <sheetProtection/>
  <mergeCells count="77">
    <mergeCell ref="A26:J26"/>
    <mergeCell ref="K26:AA26"/>
    <mergeCell ref="P2:BG2"/>
    <mergeCell ref="P3:BG3"/>
    <mergeCell ref="BA9:BA10"/>
    <mergeCell ref="AZ9:AZ10"/>
    <mergeCell ref="AU9:AU10"/>
    <mergeCell ref="C22:D22"/>
    <mergeCell ref="C23:D23"/>
    <mergeCell ref="K25:AA25"/>
    <mergeCell ref="AB25:AR26"/>
    <mergeCell ref="BF9:BF11"/>
    <mergeCell ref="AN9:AN10"/>
    <mergeCell ref="AM9:AM10"/>
    <mergeCell ref="AL9:AL10"/>
    <mergeCell ref="AK9:AK10"/>
    <mergeCell ref="AY9:AY11"/>
    <mergeCell ref="AS25:BG25"/>
    <mergeCell ref="AV9:AX9"/>
    <mergeCell ref="AR9:AR10"/>
    <mergeCell ref="A32:J32"/>
    <mergeCell ref="K32:AA32"/>
    <mergeCell ref="AS32:BG32"/>
    <mergeCell ref="AS24:BG24"/>
    <mergeCell ref="A25:J25"/>
    <mergeCell ref="BE9:BE11"/>
    <mergeCell ref="AE9:AE10"/>
    <mergeCell ref="AD9:AD10"/>
    <mergeCell ref="AC9:AC10"/>
    <mergeCell ref="X9:X10"/>
    <mergeCell ref="A6:BG6"/>
    <mergeCell ref="A8:E8"/>
    <mergeCell ref="BG9:BG11"/>
    <mergeCell ref="S9:S10"/>
    <mergeCell ref="AH9:AH10"/>
    <mergeCell ref="AG9:AG10"/>
    <mergeCell ref="AF9:AF10"/>
    <mergeCell ref="AS9:AS10"/>
    <mergeCell ref="BD9:BD11"/>
    <mergeCell ref="AJ9:AJ10"/>
    <mergeCell ref="BC9:BC11"/>
    <mergeCell ref="Y9:Y10"/>
    <mergeCell ref="U9:U10"/>
    <mergeCell ref="T9:T10"/>
    <mergeCell ref="V9:V10"/>
    <mergeCell ref="R9:R10"/>
    <mergeCell ref="AI9:AI10"/>
    <mergeCell ref="BB9:BB11"/>
    <mergeCell ref="W9:W10"/>
    <mergeCell ref="AT9:AT10"/>
    <mergeCell ref="G9:G10"/>
    <mergeCell ref="F9:F10"/>
    <mergeCell ref="N9:N10"/>
    <mergeCell ref="M9:M10"/>
    <mergeCell ref="P9:P10"/>
    <mergeCell ref="O9:O10"/>
    <mergeCell ref="L9:L10"/>
    <mergeCell ref="AQ9:AQ10"/>
    <mergeCell ref="AP9:AP10"/>
    <mergeCell ref="AB22:AH22"/>
    <mergeCell ref="AS22:BA22"/>
    <mergeCell ref="A9:A11"/>
    <mergeCell ref="C9:D11"/>
    <mergeCell ref="AB9:AB10"/>
    <mergeCell ref="AA9:AA10"/>
    <mergeCell ref="Z9:Z10"/>
    <mergeCell ref="Q9:Q10"/>
    <mergeCell ref="A5:BG5"/>
    <mergeCell ref="AO9:AO10"/>
    <mergeCell ref="A2:O2"/>
    <mergeCell ref="K9:K10"/>
    <mergeCell ref="A3:O3"/>
    <mergeCell ref="J9:J10"/>
    <mergeCell ref="E9:E11"/>
    <mergeCell ref="I9:I10"/>
    <mergeCell ref="B9:B11"/>
    <mergeCell ref="H9:H10"/>
  </mergeCells>
  <conditionalFormatting sqref="BB19:BF19">
    <cfRule type="cellIs" priority="5" dxfId="3" operator="equal" stopIfTrue="1">
      <formula>"KO"</formula>
    </cfRule>
  </conditionalFormatting>
  <printOptions horizontalCentered="1"/>
  <pageMargins left="0.25" right="0.25" top="0.25" bottom="0.25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K27"/>
  <sheetViews>
    <sheetView zoomScaleSheetLayoutView="100" zoomScalePageLayoutView="0" workbookViewId="0" topLeftCell="A10">
      <selection activeCell="AE15" sqref="AE15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4" width="2.421875" style="32" customWidth="1"/>
    <col min="55" max="55" width="3.8515625" style="32" customWidth="1"/>
    <col min="56" max="60" width="2.421875" style="32" customWidth="1"/>
    <col min="61" max="61" width="7.57421875" style="32" customWidth="1"/>
    <col min="62" max="62" width="8.28125" style="32" customWidth="1"/>
    <col min="63" max="16384" width="10.28125" style="32" customWidth="1"/>
  </cols>
  <sheetData>
    <row r="1" spans="1:57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</row>
    <row r="2" spans="1:57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</row>
    <row r="3" ht="9" customHeight="1"/>
    <row r="4" spans="1:61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1" s="61" customFormat="1" ht="17.25" customHeight="1">
      <c r="A5" s="385" t="s">
        <v>365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</row>
    <row r="6" spans="1:61" s="61" customFormat="1" ht="7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1" s="61" customFormat="1" ht="19.5" customHeight="1">
      <c r="A7" s="379" t="s">
        <v>4</v>
      </c>
      <c r="B7" s="380"/>
      <c r="C7" s="380"/>
      <c r="D7" s="380"/>
      <c r="E7" s="38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/>
      <c r="BB7" s="62"/>
      <c r="BC7" s="62"/>
      <c r="BD7" s="62"/>
      <c r="BE7" s="62"/>
      <c r="BF7" s="62"/>
      <c r="BG7" s="62"/>
      <c r="BH7" s="62"/>
      <c r="BI7" s="62"/>
    </row>
    <row r="8" spans="1:6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195</v>
      </c>
      <c r="G8" s="339" t="s">
        <v>222</v>
      </c>
      <c r="H8" s="339" t="s">
        <v>208</v>
      </c>
      <c r="I8" s="339" t="s">
        <v>197</v>
      </c>
      <c r="J8" s="339" t="s">
        <v>219</v>
      </c>
      <c r="K8" s="339" t="s">
        <v>12</v>
      </c>
      <c r="L8" s="339" t="s">
        <v>203</v>
      </c>
      <c r="M8" s="339" t="s">
        <v>40</v>
      </c>
      <c r="N8" s="339" t="s">
        <v>215</v>
      </c>
      <c r="O8" s="339" t="s">
        <v>211</v>
      </c>
      <c r="P8" s="339" t="s">
        <v>206</v>
      </c>
      <c r="Q8" s="339" t="s">
        <v>217</v>
      </c>
      <c r="R8" s="339" t="s">
        <v>216</v>
      </c>
      <c r="S8" s="339" t="s">
        <v>194</v>
      </c>
      <c r="T8" s="339" t="s">
        <v>213</v>
      </c>
      <c r="U8" s="339" t="s">
        <v>209</v>
      </c>
      <c r="V8" s="339" t="s">
        <v>221</v>
      </c>
      <c r="W8" s="339" t="s">
        <v>205</v>
      </c>
      <c r="X8" s="339" t="s">
        <v>191</v>
      </c>
      <c r="Y8" s="339" t="s">
        <v>198</v>
      </c>
      <c r="Z8" s="339" t="s">
        <v>214</v>
      </c>
      <c r="AA8" s="339" t="s">
        <v>199</v>
      </c>
      <c r="AB8" s="339" t="s">
        <v>29</v>
      </c>
      <c r="AC8" s="339" t="s">
        <v>190</v>
      </c>
      <c r="AD8" s="339" t="s">
        <v>189</v>
      </c>
      <c r="AE8" s="339" t="s">
        <v>212</v>
      </c>
      <c r="AF8" s="339" t="s">
        <v>133</v>
      </c>
      <c r="AG8" s="339" t="s">
        <v>20</v>
      </c>
      <c r="AH8" s="339" t="s">
        <v>207</v>
      </c>
      <c r="AI8" s="339" t="s">
        <v>201</v>
      </c>
      <c r="AJ8" s="339" t="s">
        <v>210</v>
      </c>
      <c r="AK8" s="339" t="s">
        <v>192</v>
      </c>
      <c r="AL8" s="339" t="s">
        <v>43</v>
      </c>
      <c r="AM8" s="339" t="s">
        <v>33</v>
      </c>
      <c r="AN8" s="339" t="s">
        <v>204</v>
      </c>
      <c r="AO8" s="339" t="s">
        <v>220</v>
      </c>
      <c r="AP8" s="339" t="s">
        <v>200</v>
      </c>
      <c r="AQ8" s="339" t="s">
        <v>196</v>
      </c>
      <c r="AR8" s="339" t="s">
        <v>22</v>
      </c>
      <c r="AS8" s="339" t="s">
        <v>202</v>
      </c>
      <c r="AT8" s="339" t="s">
        <v>16</v>
      </c>
      <c r="AU8" s="339" t="s">
        <v>9</v>
      </c>
      <c r="AV8" s="339" t="s">
        <v>218</v>
      </c>
      <c r="AW8" s="339" t="s">
        <v>193</v>
      </c>
      <c r="AX8" s="354" t="s">
        <v>57</v>
      </c>
      <c r="AY8" s="355"/>
      <c r="AZ8" s="356"/>
      <c r="BA8" s="339" t="s">
        <v>58</v>
      </c>
      <c r="BB8" s="339" t="s">
        <v>59</v>
      </c>
      <c r="BC8" s="339" t="s">
        <v>60</v>
      </c>
      <c r="BD8" s="339" t="s">
        <v>61</v>
      </c>
      <c r="BE8" s="339" t="s">
        <v>62</v>
      </c>
      <c r="BF8" s="339" t="s">
        <v>63</v>
      </c>
      <c r="BG8" s="339" t="s">
        <v>64</v>
      </c>
      <c r="BH8" s="339" t="s">
        <v>132</v>
      </c>
      <c r="BI8" s="389" t="s">
        <v>65</v>
      </c>
    </row>
    <row r="9" spans="1:61" ht="136.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60" t="s">
        <v>188</v>
      </c>
      <c r="AY9" s="60" t="s">
        <v>187</v>
      </c>
      <c r="AZ9" s="60" t="s">
        <v>186</v>
      </c>
      <c r="BA9" s="339"/>
      <c r="BB9" s="340"/>
      <c r="BC9" s="340"/>
      <c r="BD9" s="339"/>
      <c r="BE9" s="339"/>
      <c r="BF9" s="339"/>
      <c r="BG9" s="339"/>
      <c r="BH9" s="339"/>
      <c r="BI9" s="389"/>
    </row>
    <row r="10" spans="1:61" ht="24" customHeight="1">
      <c r="A10" s="343"/>
      <c r="B10" s="346"/>
      <c r="C10" s="346"/>
      <c r="D10" s="347"/>
      <c r="E10" s="349"/>
      <c r="F10" s="59">
        <v>2</v>
      </c>
      <c r="G10" s="59">
        <v>3</v>
      </c>
      <c r="H10" s="59">
        <v>2</v>
      </c>
      <c r="I10" s="59">
        <v>2</v>
      </c>
      <c r="J10" s="59">
        <v>2</v>
      </c>
      <c r="K10" s="59">
        <v>2</v>
      </c>
      <c r="L10" s="59">
        <v>3</v>
      </c>
      <c r="M10" s="59">
        <v>3</v>
      </c>
      <c r="N10" s="59">
        <v>3</v>
      </c>
      <c r="O10" s="59">
        <v>2</v>
      </c>
      <c r="P10" s="59">
        <v>2</v>
      </c>
      <c r="Q10" s="59">
        <v>3</v>
      </c>
      <c r="R10" s="59">
        <v>3</v>
      </c>
      <c r="S10" s="59">
        <v>3</v>
      </c>
      <c r="T10" s="59">
        <v>3</v>
      </c>
      <c r="U10" s="59">
        <v>3</v>
      </c>
      <c r="V10" s="59">
        <v>3</v>
      </c>
      <c r="W10" s="59">
        <v>2</v>
      </c>
      <c r="X10" s="59">
        <v>2</v>
      </c>
      <c r="Y10" s="59">
        <v>2</v>
      </c>
      <c r="Z10" s="59">
        <v>2</v>
      </c>
      <c r="AA10" s="59">
        <v>3</v>
      </c>
      <c r="AB10" s="59">
        <v>2</v>
      </c>
      <c r="AC10" s="59">
        <v>3</v>
      </c>
      <c r="AD10" s="59">
        <v>2</v>
      </c>
      <c r="AE10" s="59">
        <v>3</v>
      </c>
      <c r="AF10" s="59">
        <v>3</v>
      </c>
      <c r="AG10" s="59">
        <v>6</v>
      </c>
      <c r="AH10" s="59">
        <v>3</v>
      </c>
      <c r="AI10" s="59">
        <v>2</v>
      </c>
      <c r="AJ10" s="59">
        <v>3</v>
      </c>
      <c r="AK10" s="59">
        <v>3</v>
      </c>
      <c r="AL10" s="59">
        <v>5</v>
      </c>
      <c r="AM10" s="59">
        <v>2</v>
      </c>
      <c r="AN10" s="59">
        <v>2</v>
      </c>
      <c r="AO10" s="59">
        <v>2</v>
      </c>
      <c r="AP10" s="59">
        <v>3</v>
      </c>
      <c r="AQ10" s="59">
        <v>4</v>
      </c>
      <c r="AR10" s="59">
        <v>3</v>
      </c>
      <c r="AS10" s="59">
        <v>2</v>
      </c>
      <c r="AT10" s="59">
        <v>3</v>
      </c>
      <c r="AU10" s="59">
        <v>2</v>
      </c>
      <c r="AV10" s="59">
        <v>3</v>
      </c>
      <c r="AW10" s="59">
        <v>3</v>
      </c>
      <c r="AX10" s="58">
        <v>6</v>
      </c>
      <c r="AY10" s="58">
        <v>3</v>
      </c>
      <c r="AZ10" s="58">
        <v>3</v>
      </c>
      <c r="BA10" s="340"/>
      <c r="BC10" s="59">
        <v>125</v>
      </c>
      <c r="BD10" s="340"/>
      <c r="BE10" s="340"/>
      <c r="BF10" s="340"/>
      <c r="BG10" s="340"/>
      <c r="BH10" s="340"/>
      <c r="BI10" s="390"/>
    </row>
    <row r="11" spans="1:62" ht="39.75" customHeight="1">
      <c r="A11" s="58">
        <v>1</v>
      </c>
      <c r="B11" s="56">
        <v>1511141038</v>
      </c>
      <c r="C11" s="54" t="s">
        <v>364</v>
      </c>
      <c r="D11" s="57" t="s">
        <v>363</v>
      </c>
      <c r="E11" s="56" t="s">
        <v>362</v>
      </c>
      <c r="F11" s="55">
        <v>4</v>
      </c>
      <c r="G11" s="55">
        <v>1</v>
      </c>
      <c r="H11" s="55">
        <v>2.5</v>
      </c>
      <c r="I11" s="55">
        <v>2</v>
      </c>
      <c r="J11" s="55">
        <v>3</v>
      </c>
      <c r="K11" s="55">
        <v>2.5</v>
      </c>
      <c r="L11" s="55">
        <v>3.5</v>
      </c>
      <c r="M11" s="55">
        <v>2</v>
      </c>
      <c r="N11" s="55">
        <v>3</v>
      </c>
      <c r="O11" s="55">
        <v>3.5</v>
      </c>
      <c r="P11" s="55">
        <v>2</v>
      </c>
      <c r="Q11" s="55">
        <v>3.5</v>
      </c>
      <c r="R11" s="55">
        <v>3.5</v>
      </c>
      <c r="S11" s="55">
        <v>3</v>
      </c>
      <c r="T11" s="55">
        <v>3.5</v>
      </c>
      <c r="U11" s="55">
        <v>3</v>
      </c>
      <c r="V11" s="55">
        <v>4</v>
      </c>
      <c r="W11" s="55">
        <v>2.5</v>
      </c>
      <c r="X11" s="55">
        <v>3</v>
      </c>
      <c r="Y11" s="55">
        <v>3</v>
      </c>
      <c r="Z11" s="55">
        <v>3</v>
      </c>
      <c r="AA11" s="55">
        <v>3</v>
      </c>
      <c r="AB11" s="55">
        <v>1.5</v>
      </c>
      <c r="AC11" s="55">
        <v>1</v>
      </c>
      <c r="AD11" s="55">
        <v>3.5</v>
      </c>
      <c r="AE11" s="55">
        <v>3.5</v>
      </c>
      <c r="AF11" s="55">
        <v>3</v>
      </c>
      <c r="AG11" s="55">
        <v>4</v>
      </c>
      <c r="AH11" s="55">
        <v>2</v>
      </c>
      <c r="AI11" s="55">
        <v>2</v>
      </c>
      <c r="AJ11" s="55">
        <v>4</v>
      </c>
      <c r="AK11" s="55">
        <v>3</v>
      </c>
      <c r="AL11" s="55">
        <v>2</v>
      </c>
      <c r="AM11" s="55">
        <v>4</v>
      </c>
      <c r="AN11" s="55">
        <v>2.5</v>
      </c>
      <c r="AO11" s="55">
        <v>2</v>
      </c>
      <c r="AP11" s="55">
        <v>2</v>
      </c>
      <c r="AQ11" s="55">
        <v>1</v>
      </c>
      <c r="AR11" s="55">
        <v>2.5</v>
      </c>
      <c r="AS11" s="55">
        <v>3</v>
      </c>
      <c r="AT11" s="55">
        <v>2.5</v>
      </c>
      <c r="AU11" s="55">
        <v>2</v>
      </c>
      <c r="AV11" s="55">
        <v>1.5</v>
      </c>
      <c r="AW11" s="55">
        <v>3</v>
      </c>
      <c r="AX11" s="55" t="s">
        <v>73</v>
      </c>
      <c r="AY11" s="55">
        <v>3</v>
      </c>
      <c r="AZ11" s="55">
        <v>3</v>
      </c>
      <c r="BA11" s="52">
        <v>8.474576271186441</v>
      </c>
      <c r="BB11" s="97">
        <v>125</v>
      </c>
      <c r="BC11" s="67">
        <v>2.74</v>
      </c>
      <c r="BD11" s="52" t="s">
        <v>76</v>
      </c>
      <c r="BE11" s="52" t="s">
        <v>76</v>
      </c>
      <c r="BF11" s="52" t="s">
        <v>76</v>
      </c>
      <c r="BG11" s="65" t="s">
        <v>112</v>
      </c>
      <c r="BH11" s="52" t="s">
        <v>76</v>
      </c>
      <c r="BI11" s="51" t="s">
        <v>111</v>
      </c>
      <c r="BJ11" s="50"/>
    </row>
    <row r="12" spans="1:62" ht="39.75" customHeight="1">
      <c r="A12" s="58">
        <v>2</v>
      </c>
      <c r="B12" s="56" t="s">
        <v>361</v>
      </c>
      <c r="C12" s="54" t="s">
        <v>360</v>
      </c>
      <c r="D12" s="57" t="s">
        <v>359</v>
      </c>
      <c r="E12" s="56" t="s">
        <v>358</v>
      </c>
      <c r="F12" s="55">
        <v>3</v>
      </c>
      <c r="G12" s="55">
        <v>3.5</v>
      </c>
      <c r="H12" s="55">
        <v>3.5</v>
      </c>
      <c r="I12" s="55">
        <v>3</v>
      </c>
      <c r="J12" s="55">
        <v>4</v>
      </c>
      <c r="K12" s="55">
        <v>3</v>
      </c>
      <c r="L12" s="55">
        <v>4</v>
      </c>
      <c r="M12" s="55">
        <v>3.5</v>
      </c>
      <c r="N12" s="55">
        <v>3</v>
      </c>
      <c r="O12" s="55">
        <v>3.5</v>
      </c>
      <c r="P12" s="55">
        <v>3</v>
      </c>
      <c r="Q12" s="55">
        <v>3.5</v>
      </c>
      <c r="R12" s="55">
        <v>4</v>
      </c>
      <c r="S12" s="55">
        <v>1.5</v>
      </c>
      <c r="T12" s="55">
        <v>3</v>
      </c>
      <c r="U12" s="55">
        <v>4</v>
      </c>
      <c r="V12" s="55">
        <v>3.5</v>
      </c>
      <c r="W12" s="55">
        <v>3.5</v>
      </c>
      <c r="X12" s="55">
        <v>3.5</v>
      </c>
      <c r="Y12" s="55">
        <v>4</v>
      </c>
      <c r="Z12" s="55">
        <v>3.5</v>
      </c>
      <c r="AA12" s="55">
        <v>4</v>
      </c>
      <c r="AB12" s="55">
        <v>2.5</v>
      </c>
      <c r="AC12" s="55">
        <v>2</v>
      </c>
      <c r="AD12" s="55">
        <v>3</v>
      </c>
      <c r="AE12" s="55">
        <v>4</v>
      </c>
      <c r="AF12" s="55">
        <v>3</v>
      </c>
      <c r="AG12" s="55">
        <v>4</v>
      </c>
      <c r="AH12" s="55">
        <v>3.5</v>
      </c>
      <c r="AI12" s="55">
        <v>2</v>
      </c>
      <c r="AJ12" s="55">
        <v>3</v>
      </c>
      <c r="AK12" s="55">
        <v>3.5</v>
      </c>
      <c r="AL12" s="55">
        <v>1.5</v>
      </c>
      <c r="AM12" s="55">
        <v>1</v>
      </c>
      <c r="AN12" s="55">
        <v>3</v>
      </c>
      <c r="AO12" s="55">
        <v>2</v>
      </c>
      <c r="AP12" s="55">
        <v>3.5</v>
      </c>
      <c r="AQ12" s="55">
        <v>3</v>
      </c>
      <c r="AR12" s="55">
        <v>3.5</v>
      </c>
      <c r="AS12" s="55">
        <v>3.5</v>
      </c>
      <c r="AT12" s="55">
        <v>3</v>
      </c>
      <c r="AU12" s="55">
        <v>3</v>
      </c>
      <c r="AV12" s="55">
        <v>1.5</v>
      </c>
      <c r="AW12" s="55">
        <v>3</v>
      </c>
      <c r="AX12" s="55">
        <v>4</v>
      </c>
      <c r="AY12" s="55" t="s">
        <v>73</v>
      </c>
      <c r="AZ12" s="55" t="s">
        <v>73</v>
      </c>
      <c r="BA12" s="52">
        <v>1.6</v>
      </c>
      <c r="BB12" s="52" t="s">
        <v>74</v>
      </c>
      <c r="BC12" s="53" t="s">
        <v>357</v>
      </c>
      <c r="BD12" s="52" t="s">
        <v>76</v>
      </c>
      <c r="BE12" s="52" t="s">
        <v>76</v>
      </c>
      <c r="BF12" s="52" t="s">
        <v>76</v>
      </c>
      <c r="BG12" s="52" t="s">
        <v>76</v>
      </c>
      <c r="BH12" s="52" t="s">
        <v>76</v>
      </c>
      <c r="BI12" s="51" t="s">
        <v>77</v>
      </c>
      <c r="BJ12" s="50"/>
    </row>
    <row r="13" spans="1:62" ht="39.75" customHeight="1">
      <c r="A13" s="58">
        <v>3</v>
      </c>
      <c r="B13" s="56" t="s">
        <v>356</v>
      </c>
      <c r="C13" s="54" t="s">
        <v>355</v>
      </c>
      <c r="D13" s="57" t="s">
        <v>354</v>
      </c>
      <c r="E13" s="56" t="s">
        <v>353</v>
      </c>
      <c r="F13" s="55">
        <v>3</v>
      </c>
      <c r="G13" s="55">
        <v>3.5</v>
      </c>
      <c r="H13" s="55">
        <v>3.5</v>
      </c>
      <c r="I13" s="55">
        <v>2</v>
      </c>
      <c r="J13" s="55">
        <v>3.5</v>
      </c>
      <c r="K13" s="55">
        <v>2.5</v>
      </c>
      <c r="L13" s="55">
        <v>3.5</v>
      </c>
      <c r="M13" s="55">
        <v>3</v>
      </c>
      <c r="N13" s="55">
        <v>3</v>
      </c>
      <c r="O13" s="55">
        <v>3.5</v>
      </c>
      <c r="P13" s="55">
        <v>3.5</v>
      </c>
      <c r="Q13" s="55">
        <v>3</v>
      </c>
      <c r="R13" s="55">
        <v>2</v>
      </c>
      <c r="S13" s="55">
        <v>3</v>
      </c>
      <c r="T13" s="55">
        <v>2.5</v>
      </c>
      <c r="U13" s="55">
        <v>3</v>
      </c>
      <c r="V13" s="55">
        <v>3</v>
      </c>
      <c r="W13" s="55">
        <v>2</v>
      </c>
      <c r="X13" s="55">
        <v>2.5</v>
      </c>
      <c r="Y13" s="55">
        <v>3.5</v>
      </c>
      <c r="Z13" s="55">
        <v>2.5</v>
      </c>
      <c r="AA13" s="55">
        <v>2.5</v>
      </c>
      <c r="AB13" s="55">
        <v>3</v>
      </c>
      <c r="AC13" s="55">
        <v>3.5</v>
      </c>
      <c r="AD13" s="55">
        <v>4</v>
      </c>
      <c r="AE13" s="55">
        <v>3</v>
      </c>
      <c r="AF13" s="55">
        <v>2.5</v>
      </c>
      <c r="AG13" s="55">
        <v>3</v>
      </c>
      <c r="AH13" s="55">
        <v>3.5</v>
      </c>
      <c r="AI13" s="55">
        <v>1.5</v>
      </c>
      <c r="AJ13" s="55">
        <v>3</v>
      </c>
      <c r="AK13" s="55">
        <v>2</v>
      </c>
      <c r="AL13" s="55">
        <v>1</v>
      </c>
      <c r="AM13" s="55">
        <v>3</v>
      </c>
      <c r="AN13" s="55">
        <v>2</v>
      </c>
      <c r="AO13" s="55">
        <v>2.5</v>
      </c>
      <c r="AP13" s="55">
        <v>3</v>
      </c>
      <c r="AQ13" s="55">
        <v>2.5</v>
      </c>
      <c r="AR13" s="55">
        <v>3.5</v>
      </c>
      <c r="AS13" s="55">
        <v>3.5</v>
      </c>
      <c r="AT13" s="55">
        <v>2</v>
      </c>
      <c r="AU13" s="55">
        <v>2.5</v>
      </c>
      <c r="AV13" s="55">
        <v>2.5</v>
      </c>
      <c r="AW13" s="55">
        <v>2.5</v>
      </c>
      <c r="AX13" s="55">
        <v>3.5</v>
      </c>
      <c r="AY13" s="55" t="s">
        <v>73</v>
      </c>
      <c r="AZ13" s="55" t="s">
        <v>73</v>
      </c>
      <c r="BA13" s="52">
        <v>1.6</v>
      </c>
      <c r="BB13" s="52" t="s">
        <v>74</v>
      </c>
      <c r="BC13" s="53" t="s">
        <v>227</v>
      </c>
      <c r="BD13" s="65" t="s">
        <v>112</v>
      </c>
      <c r="BE13" s="52" t="s">
        <v>76</v>
      </c>
      <c r="BF13" s="52" t="s">
        <v>76</v>
      </c>
      <c r="BG13" s="52" t="s">
        <v>76</v>
      </c>
      <c r="BH13" s="52" t="s">
        <v>76</v>
      </c>
      <c r="BI13" s="51" t="s">
        <v>111</v>
      </c>
      <c r="BJ13" s="50"/>
    </row>
    <row r="14" spans="1:62" ht="39.75" customHeight="1">
      <c r="A14" s="58">
        <v>4</v>
      </c>
      <c r="B14" s="56" t="s">
        <v>352</v>
      </c>
      <c r="C14" s="54" t="s">
        <v>351</v>
      </c>
      <c r="D14" s="57" t="s">
        <v>350</v>
      </c>
      <c r="E14" s="56" t="s">
        <v>349</v>
      </c>
      <c r="F14" s="55">
        <v>3.5</v>
      </c>
      <c r="G14" s="55">
        <v>3.5</v>
      </c>
      <c r="H14" s="55">
        <v>3</v>
      </c>
      <c r="I14" s="55">
        <v>3</v>
      </c>
      <c r="J14" s="55">
        <v>3</v>
      </c>
      <c r="K14" s="55">
        <v>2.5</v>
      </c>
      <c r="L14" s="55">
        <v>4</v>
      </c>
      <c r="M14" s="55">
        <v>3</v>
      </c>
      <c r="N14" s="55">
        <v>3.5</v>
      </c>
      <c r="O14" s="55">
        <v>4</v>
      </c>
      <c r="P14" s="55">
        <v>2.5</v>
      </c>
      <c r="Q14" s="55">
        <v>3.5</v>
      </c>
      <c r="R14" s="55">
        <v>3.5</v>
      </c>
      <c r="S14" s="55">
        <v>3</v>
      </c>
      <c r="T14" s="55">
        <v>2.5</v>
      </c>
      <c r="U14" s="55">
        <v>3.5</v>
      </c>
      <c r="V14" s="55">
        <v>3</v>
      </c>
      <c r="W14" s="55">
        <v>3.5</v>
      </c>
      <c r="X14" s="55">
        <v>2.5</v>
      </c>
      <c r="Y14" s="55">
        <v>3.5</v>
      </c>
      <c r="Z14" s="55">
        <v>3</v>
      </c>
      <c r="AA14" s="55">
        <v>3.5</v>
      </c>
      <c r="AB14" s="55">
        <v>2</v>
      </c>
      <c r="AC14" s="55">
        <v>1.5</v>
      </c>
      <c r="AD14" s="55">
        <v>4</v>
      </c>
      <c r="AE14" s="55">
        <v>3.5</v>
      </c>
      <c r="AF14" s="55">
        <v>3</v>
      </c>
      <c r="AG14" s="55">
        <v>3</v>
      </c>
      <c r="AH14" s="55">
        <v>1</v>
      </c>
      <c r="AI14" s="55">
        <v>3</v>
      </c>
      <c r="AJ14" s="55">
        <v>3</v>
      </c>
      <c r="AK14" s="55">
        <v>3</v>
      </c>
      <c r="AL14" s="55">
        <v>2.5</v>
      </c>
      <c r="AM14" s="55">
        <v>1</v>
      </c>
      <c r="AN14" s="55">
        <v>2</v>
      </c>
      <c r="AO14" s="55">
        <v>3</v>
      </c>
      <c r="AP14" s="55">
        <v>3</v>
      </c>
      <c r="AQ14" s="55">
        <v>3</v>
      </c>
      <c r="AR14" s="55">
        <v>2.5</v>
      </c>
      <c r="AS14" s="55">
        <v>3.5</v>
      </c>
      <c r="AT14" s="55">
        <v>1</v>
      </c>
      <c r="AU14" s="55">
        <v>3</v>
      </c>
      <c r="AV14" s="55">
        <v>3.5</v>
      </c>
      <c r="AW14" s="55">
        <v>3</v>
      </c>
      <c r="AX14" s="55">
        <v>3.5</v>
      </c>
      <c r="AY14" s="55" t="s">
        <v>73</v>
      </c>
      <c r="AZ14" s="55" t="s">
        <v>73</v>
      </c>
      <c r="BA14" s="52" t="s">
        <v>348</v>
      </c>
      <c r="BB14" s="52" t="s">
        <v>74</v>
      </c>
      <c r="BC14" s="53" t="s">
        <v>347</v>
      </c>
      <c r="BD14" s="52" t="s">
        <v>76</v>
      </c>
      <c r="BE14" s="52" t="s">
        <v>76</v>
      </c>
      <c r="BF14" s="52" t="s">
        <v>76</v>
      </c>
      <c r="BG14" s="52" t="s">
        <v>76</v>
      </c>
      <c r="BH14" s="52" t="s">
        <v>76</v>
      </c>
      <c r="BI14" s="51" t="s">
        <v>77</v>
      </c>
      <c r="BJ14" s="50"/>
    </row>
    <row r="15" spans="1:62" ht="39.75" customHeight="1">
      <c r="A15" s="58">
        <v>5</v>
      </c>
      <c r="B15" s="56" t="s">
        <v>346</v>
      </c>
      <c r="C15" s="54" t="s">
        <v>345</v>
      </c>
      <c r="D15" s="57" t="s">
        <v>344</v>
      </c>
      <c r="E15" s="56" t="s">
        <v>343</v>
      </c>
      <c r="F15" s="55">
        <v>3</v>
      </c>
      <c r="G15" s="55">
        <v>2</v>
      </c>
      <c r="H15" s="55">
        <v>2.5</v>
      </c>
      <c r="I15" s="55">
        <v>2.5</v>
      </c>
      <c r="J15" s="55">
        <v>3</v>
      </c>
      <c r="K15" s="55">
        <v>3</v>
      </c>
      <c r="L15" s="55">
        <v>3</v>
      </c>
      <c r="M15" s="55">
        <v>3</v>
      </c>
      <c r="N15" s="55">
        <v>3</v>
      </c>
      <c r="O15" s="55">
        <v>4</v>
      </c>
      <c r="P15" s="55">
        <v>2</v>
      </c>
      <c r="Q15" s="55">
        <v>3</v>
      </c>
      <c r="R15" s="55">
        <v>3</v>
      </c>
      <c r="S15" s="55">
        <v>2.5</v>
      </c>
      <c r="T15" s="55">
        <v>2.5</v>
      </c>
      <c r="U15" s="55">
        <v>2.5</v>
      </c>
      <c r="V15" s="55">
        <v>3</v>
      </c>
      <c r="W15" s="55">
        <v>4</v>
      </c>
      <c r="X15" s="55">
        <v>2</v>
      </c>
      <c r="Y15" s="55">
        <v>2.5</v>
      </c>
      <c r="Z15" s="55">
        <v>1</v>
      </c>
      <c r="AA15" s="55">
        <v>2</v>
      </c>
      <c r="AB15" s="55">
        <v>3.5</v>
      </c>
      <c r="AC15" s="55">
        <v>1</v>
      </c>
      <c r="AD15" s="55">
        <v>2</v>
      </c>
      <c r="AE15" s="55">
        <v>4</v>
      </c>
      <c r="AF15" s="55">
        <v>3.5</v>
      </c>
      <c r="AG15" s="55">
        <v>3</v>
      </c>
      <c r="AH15" s="55">
        <v>2</v>
      </c>
      <c r="AI15" s="55">
        <v>2</v>
      </c>
      <c r="AJ15" s="55">
        <v>3</v>
      </c>
      <c r="AK15" s="55">
        <v>3</v>
      </c>
      <c r="AL15" s="55">
        <v>1</v>
      </c>
      <c r="AM15" s="55">
        <v>2</v>
      </c>
      <c r="AN15" s="55">
        <v>3</v>
      </c>
      <c r="AO15" s="55">
        <v>1.5</v>
      </c>
      <c r="AP15" s="55">
        <v>2.5</v>
      </c>
      <c r="AQ15" s="55">
        <v>1.5</v>
      </c>
      <c r="AR15" s="55">
        <v>2.5</v>
      </c>
      <c r="AS15" s="55">
        <v>3.5</v>
      </c>
      <c r="AT15" s="55">
        <v>1.5</v>
      </c>
      <c r="AU15" s="55">
        <v>3</v>
      </c>
      <c r="AV15" s="55">
        <v>2</v>
      </c>
      <c r="AW15" s="55">
        <v>3</v>
      </c>
      <c r="AX15" s="55">
        <v>3.5</v>
      </c>
      <c r="AY15" s="55" t="s">
        <v>73</v>
      </c>
      <c r="AZ15" s="55" t="s">
        <v>73</v>
      </c>
      <c r="BA15" s="52">
        <v>1.6</v>
      </c>
      <c r="BB15" s="52" t="s">
        <v>74</v>
      </c>
      <c r="BC15" s="53" t="s">
        <v>342</v>
      </c>
      <c r="BD15" s="52" t="s">
        <v>76</v>
      </c>
      <c r="BE15" s="52" t="s">
        <v>76</v>
      </c>
      <c r="BF15" s="52" t="s">
        <v>76</v>
      </c>
      <c r="BG15" s="52" t="s">
        <v>76</v>
      </c>
      <c r="BH15" s="52" t="s">
        <v>76</v>
      </c>
      <c r="BI15" s="51" t="s">
        <v>77</v>
      </c>
      <c r="BJ15" s="50"/>
    </row>
    <row r="16" ht="9" customHeight="1"/>
    <row r="17" spans="1:63" s="87" customFormat="1" ht="15">
      <c r="A17" s="92" t="s">
        <v>78</v>
      </c>
      <c r="B17" s="90"/>
      <c r="C17" s="89" t="s">
        <v>341</v>
      </c>
      <c r="J17" s="91" t="s">
        <v>181</v>
      </c>
      <c r="Z17" s="91" t="s">
        <v>79</v>
      </c>
      <c r="AJ17" s="91"/>
      <c r="AM17" s="91" t="s">
        <v>340</v>
      </c>
      <c r="AX17" s="91" t="s">
        <v>80</v>
      </c>
      <c r="BK17" s="88"/>
    </row>
    <row r="18" spans="2:63" s="87" customFormat="1" ht="15">
      <c r="B18" s="90"/>
      <c r="C18" s="89" t="s">
        <v>224</v>
      </c>
      <c r="BK18" s="88"/>
    </row>
    <row r="19" spans="1:63" ht="15">
      <c r="A19" s="84"/>
      <c r="B19" s="86"/>
      <c r="C19" s="85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353" t="s">
        <v>180</v>
      </c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83"/>
      <c r="BJ19" s="83"/>
      <c r="BK19" s="83"/>
    </row>
    <row r="20" spans="1:63" ht="17.25" customHeight="1">
      <c r="A20" s="335" t="s">
        <v>94</v>
      </c>
      <c r="B20" s="335"/>
      <c r="C20" s="335"/>
      <c r="D20" s="335"/>
      <c r="E20" s="335"/>
      <c r="F20" s="335" t="s">
        <v>179</v>
      </c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77"/>
      <c r="W20" s="77"/>
      <c r="X20" s="77"/>
      <c r="Y20" s="80"/>
      <c r="Z20" s="400" t="s">
        <v>178</v>
      </c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82"/>
      <c r="AS20" s="82"/>
      <c r="AT20" s="335" t="s">
        <v>81</v>
      </c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80"/>
      <c r="BJ20" s="80"/>
      <c r="BK20" s="80"/>
    </row>
    <row r="21" spans="1:63" ht="15" customHeight="1">
      <c r="A21" s="335" t="s">
        <v>95</v>
      </c>
      <c r="B21" s="335"/>
      <c r="C21" s="335"/>
      <c r="D21" s="335"/>
      <c r="E21" s="335"/>
      <c r="F21" s="335" t="s">
        <v>177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80"/>
      <c r="W21" s="80"/>
      <c r="X21" s="77"/>
      <c r="Y21" s="77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82"/>
      <c r="AS21" s="82"/>
      <c r="AT21" s="82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5"/>
      <c r="BI21" s="75"/>
      <c r="BJ21" s="72"/>
      <c r="BK21" s="72"/>
    </row>
    <row r="22" spans="1:63" ht="12.75" customHeight="1">
      <c r="A22" s="80"/>
      <c r="B22" s="81"/>
      <c r="C22" s="80"/>
      <c r="D22" s="80"/>
      <c r="E22" s="80"/>
      <c r="F22" s="80"/>
      <c r="G22" s="80"/>
      <c r="H22" s="80"/>
      <c r="I22" s="80"/>
      <c r="J22" s="80"/>
      <c r="K22" s="80"/>
      <c r="L22" s="76"/>
      <c r="M22" s="76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D22" s="80"/>
      <c r="AE22" s="80"/>
      <c r="AF22" s="80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5"/>
      <c r="BI22" s="75"/>
      <c r="BJ22" s="72"/>
      <c r="BK22" s="72"/>
    </row>
    <row r="23" spans="1:63" ht="12.75" customHeight="1">
      <c r="A23" s="80"/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76"/>
      <c r="M23" s="76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D23" s="80"/>
      <c r="AE23" s="80"/>
      <c r="AF23" s="80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5"/>
      <c r="BI23" s="79"/>
      <c r="BJ23" s="72"/>
      <c r="BK23" s="72"/>
    </row>
    <row r="24" spans="1:63" ht="12.75" customHeight="1">
      <c r="A24" s="76"/>
      <c r="B24" s="78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5"/>
      <c r="BI24" s="79"/>
      <c r="BJ24" s="72"/>
      <c r="BK24" s="72"/>
    </row>
    <row r="25" spans="1:63" ht="12.75" customHeight="1">
      <c r="A25" s="76"/>
      <c r="B25" s="78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5"/>
      <c r="BI25" s="74"/>
      <c r="BJ25" s="73"/>
      <c r="BK25" s="72"/>
    </row>
    <row r="26" spans="1:63" ht="12.75" customHeight="1">
      <c r="A26" s="76"/>
      <c r="B26" s="7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77"/>
      <c r="AP26" s="77"/>
      <c r="AQ26" s="77"/>
      <c r="AR26" s="77"/>
      <c r="AS26" s="77"/>
      <c r="AT26" s="77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5"/>
      <c r="BI26" s="74"/>
      <c r="BJ26" s="73"/>
      <c r="BK26" s="72"/>
    </row>
    <row r="27" spans="1:63" ht="18.75" customHeight="1">
      <c r="A27" s="401" t="s">
        <v>96</v>
      </c>
      <c r="B27" s="401"/>
      <c r="C27" s="401"/>
      <c r="D27" s="401"/>
      <c r="E27" s="401"/>
      <c r="F27" s="401" t="s">
        <v>176</v>
      </c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70"/>
      <c r="W27" s="71"/>
      <c r="X27" s="71"/>
      <c r="Y27" s="71"/>
      <c r="Z27" s="71"/>
      <c r="AA27" s="70"/>
      <c r="AB27" s="61"/>
      <c r="AC27" s="61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401" t="s">
        <v>98</v>
      </c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70"/>
      <c r="BJ27" s="70"/>
      <c r="BK27" s="70"/>
    </row>
  </sheetData>
  <sheetProtection/>
  <mergeCells count="75">
    <mergeCell ref="BC8:BC9"/>
    <mergeCell ref="BB8:BB9"/>
    <mergeCell ref="AW8:AW9"/>
    <mergeCell ref="AV8:AV9"/>
    <mergeCell ref="AU8:AU9"/>
    <mergeCell ref="AT8:AT9"/>
    <mergeCell ref="AI8:AI9"/>
    <mergeCell ref="AH8:AH9"/>
    <mergeCell ref="AS8:AS9"/>
    <mergeCell ref="AR8:AR9"/>
    <mergeCell ref="AQ8:AQ9"/>
    <mergeCell ref="AP8:AP9"/>
    <mergeCell ref="AO8:AO9"/>
    <mergeCell ref="AN8:AN9"/>
    <mergeCell ref="BI8:BI10"/>
    <mergeCell ref="AG8:AG9"/>
    <mergeCell ref="P2:BE2"/>
    <mergeCell ref="AF8:AF9"/>
    <mergeCell ref="P1:BE1"/>
    <mergeCell ref="AE8:AE9"/>
    <mergeCell ref="AD8:AD9"/>
    <mergeCell ref="AC8:AC9"/>
    <mergeCell ref="Z8:Z9"/>
    <mergeCell ref="AM8:AM9"/>
    <mergeCell ref="BH8:BH10"/>
    <mergeCell ref="S8:S9"/>
    <mergeCell ref="BG8:BG10"/>
    <mergeCell ref="R8:R9"/>
    <mergeCell ref="BF8:BF10"/>
    <mergeCell ref="Y8:Y9"/>
    <mergeCell ref="X8:X9"/>
    <mergeCell ref="W8:W9"/>
    <mergeCell ref="V8:V9"/>
    <mergeCell ref="U8:U9"/>
    <mergeCell ref="BE8:BE10"/>
    <mergeCell ref="P8:P9"/>
    <mergeCell ref="BD8:BD10"/>
    <mergeCell ref="O8:O9"/>
    <mergeCell ref="BA8:BA10"/>
    <mergeCell ref="AX8:AZ8"/>
    <mergeCell ref="T8:T9"/>
    <mergeCell ref="AL8:AL9"/>
    <mergeCell ref="AK8:AK9"/>
    <mergeCell ref="AJ8:AJ9"/>
    <mergeCell ref="A1:O1"/>
    <mergeCell ref="L8:L9"/>
    <mergeCell ref="A2:O2"/>
    <mergeCell ref="C8:D10"/>
    <mergeCell ref="E8:E10"/>
    <mergeCell ref="K8:K9"/>
    <mergeCell ref="B8:B10"/>
    <mergeCell ref="A7:E7"/>
    <mergeCell ref="AB8:AB9"/>
    <mergeCell ref="F8:F9"/>
    <mergeCell ref="AA8:AA9"/>
    <mergeCell ref="N8:N9"/>
    <mergeCell ref="A8:A10"/>
    <mergeCell ref="M8:M9"/>
    <mergeCell ref="Q8:Q9"/>
    <mergeCell ref="A21:E21"/>
    <mergeCell ref="F21:U21"/>
    <mergeCell ref="J8:J9"/>
    <mergeCell ref="I8:I9"/>
    <mergeCell ref="H8:H9"/>
    <mergeCell ref="G8:G9"/>
    <mergeCell ref="A27:E27"/>
    <mergeCell ref="F27:U27"/>
    <mergeCell ref="AT27:BH27"/>
    <mergeCell ref="A4:BI4"/>
    <mergeCell ref="A5:BI5"/>
    <mergeCell ref="AT19:BH19"/>
    <mergeCell ref="A20:E20"/>
    <mergeCell ref="F20:U20"/>
    <mergeCell ref="Z20:AQ21"/>
    <mergeCell ref="AT20:BH20"/>
  </mergeCells>
  <conditionalFormatting sqref="F11:AZ15">
    <cfRule type="cellIs" priority="1" dxfId="1" operator="lessThan" stopIfTrue="1">
      <formula>1</formula>
    </cfRule>
    <cfRule type="cellIs" priority="2" dxfId="1" operator="greaterThan" stopIfTrue="1">
      <formula>10</formula>
    </cfRule>
  </conditionalFormatting>
  <printOptions horizontalCentered="1"/>
  <pageMargins left="0.25" right="0" top="0.5" bottom="0.3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K24"/>
  <sheetViews>
    <sheetView zoomScaleSheetLayoutView="100" zoomScalePageLayoutView="0" workbookViewId="0" topLeftCell="A9">
      <selection activeCell="AH12" sqref="AH12"/>
    </sheetView>
  </sheetViews>
  <sheetFormatPr defaultColWidth="10.28125" defaultRowHeight="12.75" customHeight="1"/>
  <cols>
    <col min="1" max="1" width="3.00390625" style="32" customWidth="1"/>
    <col min="2" max="2" width="10.140625" style="32" customWidth="1"/>
    <col min="3" max="3" width="12.00390625" style="32" customWidth="1"/>
    <col min="4" max="4" width="5.421875" style="32" customWidth="1"/>
    <col min="5" max="5" width="5.8515625" style="32" customWidth="1"/>
    <col min="6" max="54" width="2.421875" style="32" customWidth="1"/>
    <col min="55" max="55" width="4.28125" style="32" customWidth="1"/>
    <col min="56" max="60" width="2.421875" style="32" customWidth="1"/>
    <col min="61" max="61" width="7.57421875" style="32" customWidth="1"/>
    <col min="62" max="16384" width="10.28125" style="32" customWidth="1"/>
  </cols>
  <sheetData>
    <row r="1" spans="1:57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</row>
    <row r="2" spans="1:57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</row>
    <row r="3" ht="9" customHeight="1"/>
    <row r="4" spans="1:61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1" s="61" customFormat="1" ht="17.25" customHeight="1">
      <c r="A5" s="385" t="s">
        <v>376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</row>
    <row r="6" spans="1:61" s="61" customFormat="1" ht="13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1" s="61" customFormat="1" ht="19.5" customHeight="1">
      <c r="A7" s="379" t="s">
        <v>4</v>
      </c>
      <c r="B7" s="380"/>
      <c r="C7" s="380"/>
      <c r="D7" s="380"/>
      <c r="E7" s="38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/>
      <c r="BB7" s="62"/>
      <c r="BC7" s="62"/>
      <c r="BD7" s="62"/>
      <c r="BE7" s="62"/>
      <c r="BF7" s="62"/>
      <c r="BG7" s="62"/>
      <c r="BH7" s="62"/>
      <c r="BI7" s="62"/>
    </row>
    <row r="8" spans="1:6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195</v>
      </c>
      <c r="G8" s="339" t="s">
        <v>222</v>
      </c>
      <c r="H8" s="339" t="s">
        <v>208</v>
      </c>
      <c r="I8" s="339" t="s">
        <v>197</v>
      </c>
      <c r="J8" s="339" t="s">
        <v>219</v>
      </c>
      <c r="K8" s="339" t="s">
        <v>12</v>
      </c>
      <c r="L8" s="339" t="s">
        <v>203</v>
      </c>
      <c r="M8" s="339" t="s">
        <v>40</v>
      </c>
      <c r="N8" s="339" t="s">
        <v>215</v>
      </c>
      <c r="O8" s="339" t="s">
        <v>211</v>
      </c>
      <c r="P8" s="339" t="s">
        <v>206</v>
      </c>
      <c r="Q8" s="339" t="s">
        <v>217</v>
      </c>
      <c r="R8" s="339" t="s">
        <v>216</v>
      </c>
      <c r="S8" s="339" t="s">
        <v>194</v>
      </c>
      <c r="T8" s="339" t="s">
        <v>213</v>
      </c>
      <c r="U8" s="339" t="s">
        <v>209</v>
      </c>
      <c r="V8" s="339" t="s">
        <v>221</v>
      </c>
      <c r="W8" s="339" t="s">
        <v>205</v>
      </c>
      <c r="X8" s="339" t="s">
        <v>191</v>
      </c>
      <c r="Y8" s="339" t="s">
        <v>198</v>
      </c>
      <c r="Z8" s="339" t="s">
        <v>214</v>
      </c>
      <c r="AA8" s="339" t="s">
        <v>199</v>
      </c>
      <c r="AB8" s="339" t="s">
        <v>29</v>
      </c>
      <c r="AC8" s="339" t="s">
        <v>190</v>
      </c>
      <c r="AD8" s="339" t="s">
        <v>189</v>
      </c>
      <c r="AE8" s="339" t="s">
        <v>212</v>
      </c>
      <c r="AF8" s="339" t="s">
        <v>133</v>
      </c>
      <c r="AG8" s="339" t="s">
        <v>20</v>
      </c>
      <c r="AH8" s="339" t="s">
        <v>207</v>
      </c>
      <c r="AI8" s="339" t="s">
        <v>201</v>
      </c>
      <c r="AJ8" s="339" t="s">
        <v>210</v>
      </c>
      <c r="AK8" s="339" t="s">
        <v>192</v>
      </c>
      <c r="AL8" s="339" t="s">
        <v>43</v>
      </c>
      <c r="AM8" s="339" t="s">
        <v>33</v>
      </c>
      <c r="AN8" s="339" t="s">
        <v>204</v>
      </c>
      <c r="AO8" s="339" t="s">
        <v>220</v>
      </c>
      <c r="AP8" s="339" t="s">
        <v>200</v>
      </c>
      <c r="AQ8" s="339" t="s">
        <v>196</v>
      </c>
      <c r="AR8" s="339" t="s">
        <v>22</v>
      </c>
      <c r="AS8" s="339" t="s">
        <v>202</v>
      </c>
      <c r="AT8" s="339" t="s">
        <v>16</v>
      </c>
      <c r="AU8" s="339" t="s">
        <v>9</v>
      </c>
      <c r="AV8" s="339" t="s">
        <v>218</v>
      </c>
      <c r="AW8" s="339" t="s">
        <v>193</v>
      </c>
      <c r="AX8" s="354" t="s">
        <v>57</v>
      </c>
      <c r="AY8" s="355"/>
      <c r="AZ8" s="356"/>
      <c r="BA8" s="339" t="s">
        <v>58</v>
      </c>
      <c r="BB8" s="339" t="s">
        <v>59</v>
      </c>
      <c r="BC8" s="339" t="s">
        <v>60</v>
      </c>
      <c r="BD8" s="339" t="s">
        <v>61</v>
      </c>
      <c r="BE8" s="339" t="s">
        <v>62</v>
      </c>
      <c r="BF8" s="339" t="s">
        <v>63</v>
      </c>
      <c r="BG8" s="339" t="s">
        <v>64</v>
      </c>
      <c r="BH8" s="339" t="s">
        <v>132</v>
      </c>
      <c r="BI8" s="389" t="s">
        <v>65</v>
      </c>
    </row>
    <row r="9" spans="1:61" ht="152.2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60" t="s">
        <v>188</v>
      </c>
      <c r="AY9" s="60" t="s">
        <v>187</v>
      </c>
      <c r="AZ9" s="60" t="s">
        <v>186</v>
      </c>
      <c r="BA9" s="339"/>
      <c r="BB9" s="340"/>
      <c r="BC9" s="340"/>
      <c r="BD9" s="339"/>
      <c r="BE9" s="339"/>
      <c r="BF9" s="339"/>
      <c r="BG9" s="339"/>
      <c r="BH9" s="339"/>
      <c r="BI9" s="389"/>
    </row>
    <row r="10" spans="1:61" ht="14.25" customHeight="1">
      <c r="A10" s="343"/>
      <c r="B10" s="346"/>
      <c r="C10" s="346"/>
      <c r="D10" s="347"/>
      <c r="E10" s="349"/>
      <c r="F10" s="59">
        <v>2</v>
      </c>
      <c r="G10" s="59">
        <v>3</v>
      </c>
      <c r="H10" s="59">
        <v>2</v>
      </c>
      <c r="I10" s="59">
        <v>2</v>
      </c>
      <c r="J10" s="59">
        <v>2</v>
      </c>
      <c r="K10" s="59">
        <v>2</v>
      </c>
      <c r="L10" s="59">
        <v>3</v>
      </c>
      <c r="M10" s="59">
        <v>3</v>
      </c>
      <c r="N10" s="59">
        <v>3</v>
      </c>
      <c r="O10" s="59">
        <v>2</v>
      </c>
      <c r="P10" s="59">
        <v>2</v>
      </c>
      <c r="Q10" s="59">
        <v>3</v>
      </c>
      <c r="R10" s="59">
        <v>3</v>
      </c>
      <c r="S10" s="59">
        <v>3</v>
      </c>
      <c r="T10" s="59">
        <v>3</v>
      </c>
      <c r="U10" s="59">
        <v>3</v>
      </c>
      <c r="V10" s="59">
        <v>3</v>
      </c>
      <c r="W10" s="59">
        <v>2</v>
      </c>
      <c r="X10" s="59">
        <v>2</v>
      </c>
      <c r="Y10" s="59">
        <v>2</v>
      </c>
      <c r="Z10" s="59">
        <v>2</v>
      </c>
      <c r="AA10" s="59">
        <v>3</v>
      </c>
      <c r="AB10" s="59">
        <v>2</v>
      </c>
      <c r="AC10" s="59">
        <v>3</v>
      </c>
      <c r="AD10" s="59">
        <v>2</v>
      </c>
      <c r="AE10" s="59">
        <v>3</v>
      </c>
      <c r="AF10" s="59">
        <v>3</v>
      </c>
      <c r="AG10" s="59">
        <v>6</v>
      </c>
      <c r="AH10" s="59">
        <v>3</v>
      </c>
      <c r="AI10" s="59">
        <v>2</v>
      </c>
      <c r="AJ10" s="59">
        <v>3</v>
      </c>
      <c r="AK10" s="59">
        <v>3</v>
      </c>
      <c r="AL10" s="59">
        <v>5</v>
      </c>
      <c r="AM10" s="59">
        <v>2</v>
      </c>
      <c r="AN10" s="59">
        <v>2</v>
      </c>
      <c r="AO10" s="59">
        <v>2</v>
      </c>
      <c r="AP10" s="59">
        <v>3</v>
      </c>
      <c r="AQ10" s="59">
        <v>4</v>
      </c>
      <c r="AR10" s="59">
        <v>3</v>
      </c>
      <c r="AS10" s="59">
        <v>2</v>
      </c>
      <c r="AT10" s="59">
        <v>3</v>
      </c>
      <c r="AU10" s="59">
        <v>2</v>
      </c>
      <c r="AV10" s="59">
        <v>3</v>
      </c>
      <c r="AW10" s="59">
        <v>3</v>
      </c>
      <c r="AX10" s="58">
        <v>6</v>
      </c>
      <c r="AY10" s="58">
        <v>3</v>
      </c>
      <c r="AZ10" s="58">
        <v>3</v>
      </c>
      <c r="BA10" s="340"/>
      <c r="BC10" s="59">
        <v>125</v>
      </c>
      <c r="BD10" s="340"/>
      <c r="BE10" s="340"/>
      <c r="BF10" s="340"/>
      <c r="BG10" s="340"/>
      <c r="BH10" s="340"/>
      <c r="BI10" s="390"/>
    </row>
    <row r="11" spans="1:62" ht="39.75" customHeight="1">
      <c r="A11" s="58">
        <v>1</v>
      </c>
      <c r="B11" s="56" t="s">
        <v>375</v>
      </c>
      <c r="C11" s="54" t="s">
        <v>374</v>
      </c>
      <c r="D11" s="57" t="s">
        <v>284</v>
      </c>
      <c r="E11" s="56" t="s">
        <v>373</v>
      </c>
      <c r="F11" s="93">
        <v>3</v>
      </c>
      <c r="G11" s="93">
        <v>2</v>
      </c>
      <c r="H11" s="93">
        <v>3</v>
      </c>
      <c r="I11" s="93">
        <v>1.5</v>
      </c>
      <c r="J11" s="93">
        <v>3</v>
      </c>
      <c r="K11" s="93">
        <v>3</v>
      </c>
      <c r="L11" s="93">
        <v>2.5</v>
      </c>
      <c r="M11" s="93">
        <v>3</v>
      </c>
      <c r="N11" s="93">
        <v>4</v>
      </c>
      <c r="O11" s="93">
        <v>3.5</v>
      </c>
      <c r="P11" s="93">
        <v>3.5</v>
      </c>
      <c r="Q11" s="93">
        <v>3</v>
      </c>
      <c r="R11" s="93">
        <v>3.5</v>
      </c>
      <c r="S11" s="93">
        <v>2</v>
      </c>
      <c r="T11" s="93">
        <v>3</v>
      </c>
      <c r="U11" s="93">
        <v>3.5</v>
      </c>
      <c r="V11" s="93">
        <v>2.5</v>
      </c>
      <c r="W11" s="93">
        <v>3.5</v>
      </c>
      <c r="X11" s="93">
        <v>2.5</v>
      </c>
      <c r="Y11" s="93">
        <v>2</v>
      </c>
      <c r="Z11" s="93">
        <v>4</v>
      </c>
      <c r="AA11" s="93">
        <v>4</v>
      </c>
      <c r="AB11" s="93">
        <v>2</v>
      </c>
      <c r="AC11" s="93">
        <v>1.5</v>
      </c>
      <c r="AD11" s="93">
        <v>3</v>
      </c>
      <c r="AE11" s="93">
        <v>4</v>
      </c>
      <c r="AF11" s="93">
        <v>4</v>
      </c>
      <c r="AG11" s="93">
        <v>4</v>
      </c>
      <c r="AH11" s="93">
        <v>3</v>
      </c>
      <c r="AI11" s="93">
        <v>1</v>
      </c>
      <c r="AJ11" s="93">
        <v>2.5</v>
      </c>
      <c r="AK11" s="93">
        <v>3.5</v>
      </c>
      <c r="AL11" s="93">
        <v>2</v>
      </c>
      <c r="AM11" s="93">
        <v>1</v>
      </c>
      <c r="AN11" s="93">
        <v>2.5</v>
      </c>
      <c r="AO11" s="93">
        <v>2.5</v>
      </c>
      <c r="AP11" s="93">
        <v>3.5</v>
      </c>
      <c r="AQ11" s="93">
        <v>4</v>
      </c>
      <c r="AR11" s="93">
        <v>2.5</v>
      </c>
      <c r="AS11" s="93">
        <v>3.5</v>
      </c>
      <c r="AT11" s="93">
        <v>2</v>
      </c>
      <c r="AU11" s="93">
        <v>2.5</v>
      </c>
      <c r="AV11" s="93">
        <v>3.5</v>
      </c>
      <c r="AW11" s="93">
        <v>2.5</v>
      </c>
      <c r="AX11" s="98">
        <v>0</v>
      </c>
      <c r="AY11" s="93" t="s">
        <v>73</v>
      </c>
      <c r="AZ11" s="93" t="s">
        <v>73</v>
      </c>
      <c r="BA11" s="52" t="s">
        <v>348</v>
      </c>
      <c r="BB11" s="52" t="s">
        <v>372</v>
      </c>
      <c r="BC11" s="53" t="s">
        <v>371</v>
      </c>
      <c r="BD11" s="52" t="s">
        <v>76</v>
      </c>
      <c r="BE11" s="52" t="s">
        <v>76</v>
      </c>
      <c r="BF11" s="52" t="s">
        <v>76</v>
      </c>
      <c r="BG11" s="52" t="s">
        <v>76</v>
      </c>
      <c r="BH11" s="52" t="s">
        <v>76</v>
      </c>
      <c r="BI11" s="51" t="s">
        <v>111</v>
      </c>
      <c r="BJ11" s="50"/>
    </row>
    <row r="12" spans="1:62" ht="39.75" customHeight="1">
      <c r="A12" s="58">
        <v>2</v>
      </c>
      <c r="B12" s="56" t="s">
        <v>370</v>
      </c>
      <c r="C12" s="54" t="s">
        <v>369</v>
      </c>
      <c r="D12" s="57" t="s">
        <v>368</v>
      </c>
      <c r="E12" s="56" t="s">
        <v>367</v>
      </c>
      <c r="F12" s="93">
        <v>1</v>
      </c>
      <c r="G12" s="93">
        <v>2</v>
      </c>
      <c r="H12" s="93">
        <v>2</v>
      </c>
      <c r="I12" s="93">
        <v>3.5</v>
      </c>
      <c r="J12" s="93">
        <v>3.5</v>
      </c>
      <c r="K12" s="93">
        <v>2</v>
      </c>
      <c r="L12" s="93">
        <v>4</v>
      </c>
      <c r="M12" s="93">
        <v>2</v>
      </c>
      <c r="N12" s="93">
        <v>3</v>
      </c>
      <c r="O12" s="93">
        <v>3</v>
      </c>
      <c r="P12" s="93">
        <v>4</v>
      </c>
      <c r="Q12" s="93">
        <v>3</v>
      </c>
      <c r="R12" s="93">
        <v>3</v>
      </c>
      <c r="S12" s="93">
        <v>3.5</v>
      </c>
      <c r="T12" s="93">
        <v>2.5</v>
      </c>
      <c r="U12" s="93">
        <v>3</v>
      </c>
      <c r="V12" s="93">
        <v>3</v>
      </c>
      <c r="W12" s="93">
        <v>3</v>
      </c>
      <c r="X12" s="93">
        <v>2</v>
      </c>
      <c r="Y12" s="93">
        <v>4</v>
      </c>
      <c r="Z12" s="93">
        <v>3.5</v>
      </c>
      <c r="AA12" s="93">
        <v>3</v>
      </c>
      <c r="AB12" s="93">
        <v>1.5</v>
      </c>
      <c r="AC12" s="93">
        <v>1.5</v>
      </c>
      <c r="AD12" s="93">
        <v>3.5</v>
      </c>
      <c r="AE12" s="93">
        <v>3.5</v>
      </c>
      <c r="AF12" s="93">
        <v>3.5</v>
      </c>
      <c r="AG12" s="93">
        <v>4</v>
      </c>
      <c r="AH12" s="93">
        <v>3.5</v>
      </c>
      <c r="AI12" s="93">
        <v>3</v>
      </c>
      <c r="AJ12" s="93">
        <v>3</v>
      </c>
      <c r="AK12" s="93">
        <v>3.5</v>
      </c>
      <c r="AL12" s="93">
        <v>2</v>
      </c>
      <c r="AM12" s="93">
        <v>1.5</v>
      </c>
      <c r="AN12" s="93">
        <v>4</v>
      </c>
      <c r="AO12" s="93">
        <v>3</v>
      </c>
      <c r="AP12" s="93">
        <v>3</v>
      </c>
      <c r="AQ12" s="93">
        <v>4</v>
      </c>
      <c r="AR12" s="93">
        <v>2</v>
      </c>
      <c r="AS12" s="93">
        <v>2</v>
      </c>
      <c r="AT12" s="93">
        <v>3</v>
      </c>
      <c r="AU12" s="93">
        <v>3.5</v>
      </c>
      <c r="AV12" s="93">
        <v>3</v>
      </c>
      <c r="AW12" s="93">
        <v>2.5</v>
      </c>
      <c r="AX12" s="93">
        <v>4</v>
      </c>
      <c r="AY12" s="93" t="s">
        <v>73</v>
      </c>
      <c r="AZ12" s="93" t="s">
        <v>73</v>
      </c>
      <c r="BA12" s="52" t="s">
        <v>348</v>
      </c>
      <c r="BB12" s="52" t="s">
        <v>74</v>
      </c>
      <c r="BC12" s="53" t="s">
        <v>366</v>
      </c>
      <c r="BD12" s="52" t="s">
        <v>76</v>
      </c>
      <c r="BE12" s="52" t="s">
        <v>76</v>
      </c>
      <c r="BF12" s="52" t="s">
        <v>76</v>
      </c>
      <c r="BG12" s="52" t="s">
        <v>76</v>
      </c>
      <c r="BH12" s="52" t="s">
        <v>76</v>
      </c>
      <c r="BI12" s="51" t="s">
        <v>77</v>
      </c>
      <c r="BJ12" s="50"/>
    </row>
    <row r="14" spans="1:63" s="87" customFormat="1" ht="15">
      <c r="A14" s="92" t="s">
        <v>78</v>
      </c>
      <c r="B14" s="90"/>
      <c r="C14" s="89" t="s">
        <v>85</v>
      </c>
      <c r="J14" s="91" t="s">
        <v>181</v>
      </c>
      <c r="Z14" s="91" t="s">
        <v>79</v>
      </c>
      <c r="AJ14" s="91"/>
      <c r="AM14" s="91" t="s">
        <v>97</v>
      </c>
      <c r="AX14" s="91" t="s">
        <v>80</v>
      </c>
      <c r="BK14" s="88"/>
    </row>
    <row r="15" spans="2:63" s="87" customFormat="1" ht="15">
      <c r="B15" s="90"/>
      <c r="C15" s="89" t="s">
        <v>279</v>
      </c>
      <c r="BK15" s="88"/>
    </row>
    <row r="16" spans="1:63" ht="15">
      <c r="A16" s="84"/>
      <c r="B16" s="86"/>
      <c r="C16" s="85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53" t="s">
        <v>180</v>
      </c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83"/>
      <c r="BJ16" s="83"/>
      <c r="BK16" s="83"/>
    </row>
    <row r="17" spans="1:63" ht="17.25" customHeight="1">
      <c r="A17" s="335" t="s">
        <v>94</v>
      </c>
      <c r="B17" s="335"/>
      <c r="C17" s="335"/>
      <c r="D17" s="335"/>
      <c r="E17" s="335"/>
      <c r="F17" s="335" t="s">
        <v>179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77"/>
      <c r="W17" s="77"/>
      <c r="X17" s="77"/>
      <c r="Y17" s="80"/>
      <c r="Z17" s="400" t="s">
        <v>178</v>
      </c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82"/>
      <c r="AS17" s="82"/>
      <c r="AT17" s="335" t="s">
        <v>81</v>
      </c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80"/>
      <c r="BJ17" s="80"/>
      <c r="BK17" s="80"/>
    </row>
    <row r="18" spans="1:63" ht="15" customHeight="1">
      <c r="A18" s="335" t="s">
        <v>95</v>
      </c>
      <c r="B18" s="335"/>
      <c r="C18" s="335"/>
      <c r="D18" s="335"/>
      <c r="E18" s="335"/>
      <c r="F18" s="335" t="s">
        <v>177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80"/>
      <c r="W18" s="80"/>
      <c r="X18" s="77"/>
      <c r="Y18" s="77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82"/>
      <c r="AS18" s="82"/>
      <c r="AT18" s="82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5"/>
      <c r="BI18" s="75"/>
      <c r="BJ18" s="72"/>
      <c r="BK18" s="72"/>
    </row>
    <row r="19" spans="1:63" ht="12.75" customHeight="1">
      <c r="A19" s="80"/>
      <c r="B19" s="81"/>
      <c r="C19" s="80"/>
      <c r="D19" s="80"/>
      <c r="E19" s="80"/>
      <c r="F19" s="80"/>
      <c r="G19" s="80"/>
      <c r="H19" s="80"/>
      <c r="I19" s="80"/>
      <c r="J19" s="80"/>
      <c r="K19" s="80"/>
      <c r="L19" s="76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D19" s="80"/>
      <c r="AE19" s="80"/>
      <c r="AF19" s="80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5"/>
      <c r="BI19" s="75"/>
      <c r="BJ19" s="72"/>
      <c r="BK19" s="72"/>
    </row>
    <row r="20" spans="1:63" ht="12.75" customHeight="1">
      <c r="A20" s="80"/>
      <c r="B20" s="81"/>
      <c r="C20" s="80"/>
      <c r="D20" s="80"/>
      <c r="E20" s="80"/>
      <c r="F20" s="80"/>
      <c r="G20" s="80"/>
      <c r="H20" s="80"/>
      <c r="I20" s="80"/>
      <c r="J20" s="80"/>
      <c r="K20" s="80"/>
      <c r="L20" s="76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D20" s="80"/>
      <c r="AE20" s="80"/>
      <c r="AF20" s="80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5"/>
      <c r="BI20" s="79"/>
      <c r="BJ20" s="72"/>
      <c r="BK20" s="72"/>
    </row>
    <row r="21" spans="1:63" ht="12.75" customHeight="1">
      <c r="A21" s="76"/>
      <c r="B21" s="7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5"/>
      <c r="BI21" s="79"/>
      <c r="BJ21" s="72"/>
      <c r="BK21" s="72"/>
    </row>
    <row r="22" spans="1:63" ht="12.75" customHeight="1">
      <c r="A22" s="76"/>
      <c r="B22" s="78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5"/>
      <c r="BI22" s="74"/>
      <c r="BJ22" s="73"/>
      <c r="BK22" s="72"/>
    </row>
    <row r="23" spans="1:63" ht="12.75" customHeight="1">
      <c r="A23" s="76"/>
      <c r="B23" s="7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77"/>
      <c r="AP23" s="77"/>
      <c r="AQ23" s="77"/>
      <c r="AR23" s="77"/>
      <c r="AS23" s="77"/>
      <c r="AT23" s="77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5"/>
      <c r="BI23" s="74"/>
      <c r="BJ23" s="73"/>
      <c r="BK23" s="72"/>
    </row>
    <row r="24" spans="1:63" ht="18.75" customHeight="1">
      <c r="A24" s="401" t="s">
        <v>96</v>
      </c>
      <c r="B24" s="401"/>
      <c r="C24" s="401"/>
      <c r="D24" s="401"/>
      <c r="E24" s="401"/>
      <c r="F24" s="401" t="s">
        <v>176</v>
      </c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70"/>
      <c r="W24" s="71"/>
      <c r="X24" s="71"/>
      <c r="Y24" s="71"/>
      <c r="Z24" s="71"/>
      <c r="AA24" s="70"/>
      <c r="AB24" s="61"/>
      <c r="AC24" s="61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401" t="s">
        <v>98</v>
      </c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70"/>
      <c r="BJ24" s="70"/>
      <c r="BK24" s="70"/>
    </row>
  </sheetData>
  <sheetProtection/>
  <mergeCells count="75">
    <mergeCell ref="A24:E24"/>
    <mergeCell ref="F24:U24"/>
    <mergeCell ref="AT24:BH24"/>
    <mergeCell ref="A4:BI4"/>
    <mergeCell ref="A5:BI5"/>
    <mergeCell ref="AT16:BH16"/>
    <mergeCell ref="A17:E17"/>
    <mergeCell ref="F17:U17"/>
    <mergeCell ref="Z17:AQ18"/>
    <mergeCell ref="AT17:BH17"/>
    <mergeCell ref="A18:E18"/>
    <mergeCell ref="F18:U18"/>
    <mergeCell ref="J8:J9"/>
    <mergeCell ref="I8:I9"/>
    <mergeCell ref="H8:H9"/>
    <mergeCell ref="G8:G9"/>
    <mergeCell ref="AB8:AB9"/>
    <mergeCell ref="F8:F9"/>
    <mergeCell ref="AA8:AA9"/>
    <mergeCell ref="N8:N9"/>
    <mergeCell ref="A8:A10"/>
    <mergeCell ref="M8:M9"/>
    <mergeCell ref="Q8:Q9"/>
    <mergeCell ref="A1:O1"/>
    <mergeCell ref="L8:L9"/>
    <mergeCell ref="A2:O2"/>
    <mergeCell ref="C8:D10"/>
    <mergeCell ref="E8:E10"/>
    <mergeCell ref="K8:K9"/>
    <mergeCell ref="B8:B10"/>
    <mergeCell ref="A7:E7"/>
    <mergeCell ref="BE8:BE10"/>
    <mergeCell ref="P8:P9"/>
    <mergeCell ref="BD8:BD10"/>
    <mergeCell ref="O8:O9"/>
    <mergeCell ref="BA8:BA10"/>
    <mergeCell ref="AX8:AZ8"/>
    <mergeCell ref="T8:T9"/>
    <mergeCell ref="AL8:AL9"/>
    <mergeCell ref="AK8:AK9"/>
    <mergeCell ref="AJ8:AJ9"/>
    <mergeCell ref="BH8:BH10"/>
    <mergeCell ref="S8:S9"/>
    <mergeCell ref="BG8:BG10"/>
    <mergeCell ref="R8:R9"/>
    <mergeCell ref="BF8:BF10"/>
    <mergeCell ref="Y8:Y9"/>
    <mergeCell ref="X8:X9"/>
    <mergeCell ref="W8:W9"/>
    <mergeCell ref="V8:V9"/>
    <mergeCell ref="U8:U9"/>
    <mergeCell ref="BI8:BI10"/>
    <mergeCell ref="AG8:AG9"/>
    <mergeCell ref="P2:BE2"/>
    <mergeCell ref="AF8:AF9"/>
    <mergeCell ref="P1:BE1"/>
    <mergeCell ref="AE8:AE9"/>
    <mergeCell ref="AD8:AD9"/>
    <mergeCell ref="AC8:AC9"/>
    <mergeCell ref="Z8:Z9"/>
    <mergeCell ref="AM8:AM9"/>
    <mergeCell ref="AI8:AI9"/>
    <mergeCell ref="AH8:AH9"/>
    <mergeCell ref="AS8:AS9"/>
    <mergeCell ref="AR8:AR9"/>
    <mergeCell ref="AQ8:AQ9"/>
    <mergeCell ref="AP8:AP9"/>
    <mergeCell ref="AO8:AO9"/>
    <mergeCell ref="AN8:AN9"/>
    <mergeCell ref="BC8:BC9"/>
    <mergeCell ref="BB8:BB9"/>
    <mergeCell ref="AW8:AW9"/>
    <mergeCell ref="AV8:AV9"/>
    <mergeCell ref="AU8:AU9"/>
    <mergeCell ref="AT8:AT9"/>
  </mergeCells>
  <printOptions horizontalCentered="1"/>
  <pageMargins left="0.25" right="0" top="0.5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BK24"/>
  <sheetViews>
    <sheetView zoomScaleSheetLayoutView="100" zoomScalePageLayoutView="0" workbookViewId="0" topLeftCell="A10">
      <selection activeCell="AI12" sqref="AI12"/>
    </sheetView>
  </sheetViews>
  <sheetFormatPr defaultColWidth="10.28125" defaultRowHeight="12.75" customHeight="1"/>
  <cols>
    <col min="1" max="1" width="3.00390625" style="32" customWidth="1"/>
    <col min="2" max="2" width="11.421875" style="32" customWidth="1"/>
    <col min="3" max="3" width="10.140625" style="32" customWidth="1"/>
    <col min="4" max="4" width="6.421875" style="32" customWidth="1"/>
    <col min="5" max="5" width="5.8515625" style="32" customWidth="1"/>
    <col min="6" max="54" width="2.421875" style="32" customWidth="1"/>
    <col min="55" max="55" width="3.8515625" style="32" customWidth="1"/>
    <col min="56" max="60" width="2.421875" style="32" customWidth="1"/>
    <col min="61" max="61" width="8.140625" style="32" customWidth="1"/>
    <col min="62" max="16384" width="10.28125" style="32" customWidth="1"/>
  </cols>
  <sheetData>
    <row r="1" spans="1:57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</row>
    <row r="2" spans="1:57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</row>
    <row r="3" ht="9" customHeight="1"/>
    <row r="4" spans="1:61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</row>
    <row r="5" spans="1:61" s="61" customFormat="1" ht="17.25" customHeight="1">
      <c r="A5" s="385" t="s">
        <v>386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</row>
    <row r="6" spans="1:61" s="61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1" s="61" customFormat="1" ht="19.5" customHeight="1">
      <c r="A7" s="379" t="s">
        <v>4</v>
      </c>
      <c r="B7" s="380"/>
      <c r="C7" s="380"/>
      <c r="D7" s="380"/>
      <c r="E7" s="38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100"/>
      <c r="BB7" s="100"/>
      <c r="BC7" s="100"/>
      <c r="BD7" s="100"/>
      <c r="BE7" s="100"/>
      <c r="BF7" s="100"/>
      <c r="BG7" s="100"/>
      <c r="BH7" s="100"/>
      <c r="BI7" s="100"/>
    </row>
    <row r="8" spans="1:6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195</v>
      </c>
      <c r="G8" s="339" t="s">
        <v>222</v>
      </c>
      <c r="H8" s="339" t="s">
        <v>208</v>
      </c>
      <c r="I8" s="339" t="s">
        <v>197</v>
      </c>
      <c r="J8" s="339" t="s">
        <v>219</v>
      </c>
      <c r="K8" s="339" t="s">
        <v>12</v>
      </c>
      <c r="L8" s="339" t="s">
        <v>203</v>
      </c>
      <c r="M8" s="339" t="s">
        <v>40</v>
      </c>
      <c r="N8" s="339" t="s">
        <v>215</v>
      </c>
      <c r="O8" s="339" t="s">
        <v>211</v>
      </c>
      <c r="P8" s="339" t="s">
        <v>206</v>
      </c>
      <c r="Q8" s="339" t="s">
        <v>217</v>
      </c>
      <c r="R8" s="339" t="s">
        <v>216</v>
      </c>
      <c r="S8" s="339" t="s">
        <v>194</v>
      </c>
      <c r="T8" s="339" t="s">
        <v>213</v>
      </c>
      <c r="U8" s="339" t="s">
        <v>209</v>
      </c>
      <c r="V8" s="339" t="s">
        <v>221</v>
      </c>
      <c r="W8" s="339" t="s">
        <v>205</v>
      </c>
      <c r="X8" s="339" t="s">
        <v>191</v>
      </c>
      <c r="Y8" s="339" t="s">
        <v>198</v>
      </c>
      <c r="Z8" s="339" t="s">
        <v>214</v>
      </c>
      <c r="AA8" s="339" t="s">
        <v>199</v>
      </c>
      <c r="AB8" s="339" t="s">
        <v>29</v>
      </c>
      <c r="AC8" s="339" t="s">
        <v>190</v>
      </c>
      <c r="AD8" s="339" t="s">
        <v>189</v>
      </c>
      <c r="AE8" s="339" t="s">
        <v>212</v>
      </c>
      <c r="AF8" s="339" t="s">
        <v>133</v>
      </c>
      <c r="AG8" s="339" t="s">
        <v>20</v>
      </c>
      <c r="AH8" s="339" t="s">
        <v>207</v>
      </c>
      <c r="AI8" s="339" t="s">
        <v>201</v>
      </c>
      <c r="AJ8" s="339" t="s">
        <v>210</v>
      </c>
      <c r="AK8" s="339" t="s">
        <v>192</v>
      </c>
      <c r="AL8" s="339" t="s">
        <v>43</v>
      </c>
      <c r="AM8" s="339" t="s">
        <v>33</v>
      </c>
      <c r="AN8" s="339" t="s">
        <v>204</v>
      </c>
      <c r="AO8" s="339" t="s">
        <v>220</v>
      </c>
      <c r="AP8" s="339" t="s">
        <v>200</v>
      </c>
      <c r="AQ8" s="339" t="s">
        <v>196</v>
      </c>
      <c r="AR8" s="339" t="s">
        <v>22</v>
      </c>
      <c r="AS8" s="339" t="s">
        <v>202</v>
      </c>
      <c r="AT8" s="339" t="s">
        <v>16</v>
      </c>
      <c r="AU8" s="339" t="s">
        <v>9</v>
      </c>
      <c r="AV8" s="339" t="s">
        <v>218</v>
      </c>
      <c r="AW8" s="339" t="s">
        <v>193</v>
      </c>
      <c r="AX8" s="354" t="s">
        <v>57</v>
      </c>
      <c r="AY8" s="355"/>
      <c r="AZ8" s="356"/>
      <c r="BA8" s="339" t="s">
        <v>58</v>
      </c>
      <c r="BB8" s="339" t="s">
        <v>59</v>
      </c>
      <c r="BC8" s="339" t="s">
        <v>60</v>
      </c>
      <c r="BD8" s="339" t="s">
        <v>61</v>
      </c>
      <c r="BE8" s="339" t="s">
        <v>62</v>
      </c>
      <c r="BF8" s="339" t="s">
        <v>63</v>
      </c>
      <c r="BG8" s="339" t="s">
        <v>64</v>
      </c>
      <c r="BH8" s="339" t="s">
        <v>132</v>
      </c>
      <c r="BI8" s="389" t="s">
        <v>65</v>
      </c>
    </row>
    <row r="9" spans="1:61" ht="150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60" t="s">
        <v>188</v>
      </c>
      <c r="AY9" s="60" t="s">
        <v>187</v>
      </c>
      <c r="AZ9" s="60" t="s">
        <v>186</v>
      </c>
      <c r="BA9" s="339"/>
      <c r="BB9" s="340"/>
      <c r="BC9" s="340"/>
      <c r="BD9" s="339"/>
      <c r="BE9" s="339"/>
      <c r="BF9" s="339"/>
      <c r="BG9" s="339"/>
      <c r="BH9" s="339"/>
      <c r="BI9" s="389"/>
    </row>
    <row r="10" spans="1:61" ht="14.25" customHeight="1">
      <c r="A10" s="343"/>
      <c r="B10" s="346"/>
      <c r="C10" s="346"/>
      <c r="D10" s="347"/>
      <c r="E10" s="349"/>
      <c r="F10" s="59">
        <v>2</v>
      </c>
      <c r="G10" s="59">
        <v>3</v>
      </c>
      <c r="H10" s="59">
        <v>2</v>
      </c>
      <c r="I10" s="59">
        <v>2</v>
      </c>
      <c r="J10" s="59">
        <v>2</v>
      </c>
      <c r="K10" s="59">
        <v>2</v>
      </c>
      <c r="L10" s="59">
        <v>3</v>
      </c>
      <c r="M10" s="59">
        <v>3</v>
      </c>
      <c r="N10" s="59">
        <v>3</v>
      </c>
      <c r="O10" s="59">
        <v>2</v>
      </c>
      <c r="P10" s="59">
        <v>2</v>
      </c>
      <c r="Q10" s="59">
        <v>3</v>
      </c>
      <c r="R10" s="59">
        <v>3</v>
      </c>
      <c r="S10" s="59">
        <v>3</v>
      </c>
      <c r="T10" s="59">
        <v>3</v>
      </c>
      <c r="U10" s="59">
        <v>3</v>
      </c>
      <c r="V10" s="59">
        <v>3</v>
      </c>
      <c r="W10" s="59">
        <v>2</v>
      </c>
      <c r="X10" s="59">
        <v>2</v>
      </c>
      <c r="Y10" s="59">
        <v>2</v>
      </c>
      <c r="Z10" s="59">
        <v>2</v>
      </c>
      <c r="AA10" s="59">
        <v>3</v>
      </c>
      <c r="AB10" s="59">
        <v>2</v>
      </c>
      <c r="AC10" s="59">
        <v>3</v>
      </c>
      <c r="AD10" s="59">
        <v>2</v>
      </c>
      <c r="AE10" s="59">
        <v>3</v>
      </c>
      <c r="AF10" s="59">
        <v>3</v>
      </c>
      <c r="AG10" s="59">
        <v>6</v>
      </c>
      <c r="AH10" s="59">
        <v>3</v>
      </c>
      <c r="AI10" s="59">
        <v>2</v>
      </c>
      <c r="AJ10" s="59">
        <v>3</v>
      </c>
      <c r="AK10" s="59">
        <v>3</v>
      </c>
      <c r="AL10" s="59">
        <v>5</v>
      </c>
      <c r="AM10" s="59">
        <v>2</v>
      </c>
      <c r="AN10" s="59">
        <v>2</v>
      </c>
      <c r="AO10" s="59">
        <v>2</v>
      </c>
      <c r="AP10" s="59">
        <v>3</v>
      </c>
      <c r="AQ10" s="59">
        <v>4</v>
      </c>
      <c r="AR10" s="59">
        <v>3</v>
      </c>
      <c r="AS10" s="59">
        <v>2</v>
      </c>
      <c r="AT10" s="59">
        <v>3</v>
      </c>
      <c r="AU10" s="59">
        <v>2</v>
      </c>
      <c r="AV10" s="59">
        <v>3</v>
      </c>
      <c r="AW10" s="59">
        <v>3</v>
      </c>
      <c r="AX10" s="58">
        <v>6</v>
      </c>
      <c r="AY10" s="58">
        <v>3</v>
      </c>
      <c r="AZ10" s="58">
        <v>3</v>
      </c>
      <c r="BA10" s="340"/>
      <c r="BC10" s="59">
        <v>125</v>
      </c>
      <c r="BD10" s="340"/>
      <c r="BE10" s="340"/>
      <c r="BF10" s="340"/>
      <c r="BG10" s="340"/>
      <c r="BH10" s="340"/>
      <c r="BI10" s="390"/>
    </row>
    <row r="11" spans="1:62" s="94" customFormat="1" ht="39.75" customHeight="1">
      <c r="A11" s="58">
        <v>1</v>
      </c>
      <c r="B11" s="56" t="s">
        <v>385</v>
      </c>
      <c r="C11" s="54" t="s">
        <v>384</v>
      </c>
      <c r="D11" s="57" t="s">
        <v>383</v>
      </c>
      <c r="E11" s="56" t="s">
        <v>378</v>
      </c>
      <c r="F11" s="93">
        <v>3</v>
      </c>
      <c r="G11" s="93">
        <v>2</v>
      </c>
      <c r="H11" s="93">
        <v>3</v>
      </c>
      <c r="I11" s="93">
        <v>3</v>
      </c>
      <c r="J11" s="93">
        <v>3.5</v>
      </c>
      <c r="K11" s="93">
        <v>3.5</v>
      </c>
      <c r="L11" s="93">
        <v>4</v>
      </c>
      <c r="M11" s="93">
        <v>2</v>
      </c>
      <c r="N11" s="93">
        <v>3</v>
      </c>
      <c r="O11" s="93">
        <v>3</v>
      </c>
      <c r="P11" s="93">
        <v>1.5</v>
      </c>
      <c r="Q11" s="93">
        <v>3</v>
      </c>
      <c r="R11" s="93">
        <v>3.5</v>
      </c>
      <c r="S11" s="93">
        <v>3.5</v>
      </c>
      <c r="T11" s="93">
        <v>3</v>
      </c>
      <c r="U11" s="93">
        <v>3</v>
      </c>
      <c r="V11" s="93">
        <v>4</v>
      </c>
      <c r="W11" s="93">
        <v>2.5</v>
      </c>
      <c r="X11" s="93">
        <v>3</v>
      </c>
      <c r="Y11" s="93">
        <v>4</v>
      </c>
      <c r="Z11" s="93">
        <v>2.5</v>
      </c>
      <c r="AA11" s="93">
        <v>4</v>
      </c>
      <c r="AB11" s="93">
        <v>3</v>
      </c>
      <c r="AC11" s="93">
        <v>2.5</v>
      </c>
      <c r="AD11" s="93">
        <v>3.5</v>
      </c>
      <c r="AE11" s="93">
        <v>4</v>
      </c>
      <c r="AF11" s="93">
        <v>4</v>
      </c>
      <c r="AG11" s="93">
        <v>3</v>
      </c>
      <c r="AH11" s="93">
        <v>4</v>
      </c>
      <c r="AI11" s="93">
        <v>2.5</v>
      </c>
      <c r="AJ11" s="93">
        <v>3</v>
      </c>
      <c r="AK11" s="93">
        <v>3</v>
      </c>
      <c r="AL11" s="93">
        <v>1.5</v>
      </c>
      <c r="AM11" s="93">
        <v>1.5</v>
      </c>
      <c r="AN11" s="93">
        <v>4</v>
      </c>
      <c r="AO11" s="93">
        <v>4</v>
      </c>
      <c r="AP11" s="93">
        <v>3</v>
      </c>
      <c r="AQ11" s="93">
        <v>2.5</v>
      </c>
      <c r="AR11" s="93">
        <v>2.5</v>
      </c>
      <c r="AS11" s="93">
        <v>3.5</v>
      </c>
      <c r="AT11" s="93">
        <v>4</v>
      </c>
      <c r="AU11" s="93">
        <v>1</v>
      </c>
      <c r="AV11" s="93">
        <v>3.5</v>
      </c>
      <c r="AW11" s="93">
        <v>3.5</v>
      </c>
      <c r="AX11" s="98">
        <v>0</v>
      </c>
      <c r="AY11" s="93" t="s">
        <v>73</v>
      </c>
      <c r="AZ11" s="93" t="s">
        <v>73</v>
      </c>
      <c r="BA11" s="52">
        <v>4</v>
      </c>
      <c r="BB11" s="52" t="s">
        <v>372</v>
      </c>
      <c r="BC11" s="53" t="s">
        <v>382</v>
      </c>
      <c r="BD11" s="52" t="s">
        <v>76</v>
      </c>
      <c r="BE11" s="52" t="s">
        <v>76</v>
      </c>
      <c r="BF11" s="65" t="s">
        <v>112</v>
      </c>
      <c r="BG11" s="52" t="s">
        <v>76</v>
      </c>
      <c r="BH11" s="52" t="s">
        <v>76</v>
      </c>
      <c r="BI11" s="51" t="s">
        <v>111</v>
      </c>
      <c r="BJ11" s="99"/>
    </row>
    <row r="12" spans="1:62" ht="39.75" customHeight="1">
      <c r="A12" s="58">
        <v>2</v>
      </c>
      <c r="B12" s="56" t="s">
        <v>381</v>
      </c>
      <c r="C12" s="54" t="s">
        <v>380</v>
      </c>
      <c r="D12" s="57" t="s">
        <v>379</v>
      </c>
      <c r="E12" s="56" t="s">
        <v>378</v>
      </c>
      <c r="F12" s="93">
        <v>3.5</v>
      </c>
      <c r="G12" s="93">
        <v>3</v>
      </c>
      <c r="H12" s="93">
        <v>3</v>
      </c>
      <c r="I12" s="93">
        <v>2</v>
      </c>
      <c r="J12" s="93">
        <v>4</v>
      </c>
      <c r="K12" s="93">
        <v>2.5</v>
      </c>
      <c r="L12" s="93">
        <v>4</v>
      </c>
      <c r="M12" s="93">
        <v>2.5</v>
      </c>
      <c r="N12" s="93">
        <v>3</v>
      </c>
      <c r="O12" s="93">
        <v>2.5</v>
      </c>
      <c r="P12" s="93">
        <v>2.5</v>
      </c>
      <c r="Q12" s="93">
        <v>3.5</v>
      </c>
      <c r="R12" s="93">
        <v>3.5</v>
      </c>
      <c r="S12" s="93">
        <v>3</v>
      </c>
      <c r="T12" s="93">
        <v>2</v>
      </c>
      <c r="U12" s="93">
        <v>3.5</v>
      </c>
      <c r="V12" s="93">
        <v>3.5</v>
      </c>
      <c r="W12" s="93">
        <v>3</v>
      </c>
      <c r="X12" s="93">
        <v>3</v>
      </c>
      <c r="Y12" s="93">
        <v>2</v>
      </c>
      <c r="Z12" s="93">
        <v>4</v>
      </c>
      <c r="AA12" s="93">
        <v>4</v>
      </c>
      <c r="AB12" s="93">
        <v>1</v>
      </c>
      <c r="AC12" s="93">
        <v>2.5</v>
      </c>
      <c r="AD12" s="93">
        <v>3.5</v>
      </c>
      <c r="AE12" s="93">
        <v>4</v>
      </c>
      <c r="AF12" s="93">
        <v>4</v>
      </c>
      <c r="AG12" s="93">
        <v>4</v>
      </c>
      <c r="AH12" s="93">
        <v>3.5</v>
      </c>
      <c r="AI12" s="93">
        <v>2.5</v>
      </c>
      <c r="AJ12" s="93">
        <v>3</v>
      </c>
      <c r="AK12" s="93">
        <v>1.5</v>
      </c>
      <c r="AL12" s="93">
        <v>2.5</v>
      </c>
      <c r="AM12" s="93">
        <v>1</v>
      </c>
      <c r="AN12" s="93">
        <v>3</v>
      </c>
      <c r="AO12" s="93">
        <v>2</v>
      </c>
      <c r="AP12" s="93">
        <v>3.5</v>
      </c>
      <c r="AQ12" s="93">
        <v>3</v>
      </c>
      <c r="AR12" s="93">
        <v>2</v>
      </c>
      <c r="AS12" s="93">
        <v>3</v>
      </c>
      <c r="AT12" s="93">
        <v>2</v>
      </c>
      <c r="AU12" s="93">
        <v>1</v>
      </c>
      <c r="AV12" s="93">
        <v>3</v>
      </c>
      <c r="AW12" s="93">
        <v>4</v>
      </c>
      <c r="AX12" s="93">
        <v>4</v>
      </c>
      <c r="AY12" s="93" t="s">
        <v>73</v>
      </c>
      <c r="AZ12" s="93" t="s">
        <v>73</v>
      </c>
      <c r="BA12" s="52" t="s">
        <v>348</v>
      </c>
      <c r="BB12" s="52" t="s">
        <v>74</v>
      </c>
      <c r="BC12" s="53" t="s">
        <v>377</v>
      </c>
      <c r="BD12" s="52" t="s">
        <v>76</v>
      </c>
      <c r="BE12" s="52" t="s">
        <v>76</v>
      </c>
      <c r="BF12" s="52" t="s">
        <v>76</v>
      </c>
      <c r="BG12" s="52" t="s">
        <v>76</v>
      </c>
      <c r="BH12" s="52" t="s">
        <v>76</v>
      </c>
      <c r="BI12" s="51" t="s">
        <v>77</v>
      </c>
      <c r="BJ12" s="99"/>
    </row>
    <row r="14" spans="1:63" s="87" customFormat="1" ht="15">
      <c r="A14" s="92" t="s">
        <v>78</v>
      </c>
      <c r="B14" s="90"/>
      <c r="C14" s="89" t="s">
        <v>85</v>
      </c>
      <c r="J14" s="91" t="s">
        <v>181</v>
      </c>
      <c r="Z14" s="91" t="s">
        <v>79</v>
      </c>
      <c r="AJ14" s="91"/>
      <c r="AM14" s="91" t="s">
        <v>97</v>
      </c>
      <c r="AX14" s="91" t="s">
        <v>80</v>
      </c>
      <c r="BK14" s="88"/>
    </row>
    <row r="15" spans="2:63" s="87" customFormat="1" ht="15">
      <c r="B15" s="90"/>
      <c r="C15" s="89" t="s">
        <v>279</v>
      </c>
      <c r="BK15" s="88"/>
    </row>
    <row r="16" spans="1:63" ht="15">
      <c r="A16" s="84"/>
      <c r="B16" s="86"/>
      <c r="C16" s="85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53" t="s">
        <v>180</v>
      </c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83"/>
      <c r="BJ16" s="83"/>
      <c r="BK16" s="83"/>
    </row>
    <row r="17" spans="1:63" ht="17.25" customHeight="1">
      <c r="A17" s="335" t="s">
        <v>94</v>
      </c>
      <c r="B17" s="335"/>
      <c r="C17" s="335"/>
      <c r="D17" s="335"/>
      <c r="E17" s="335"/>
      <c r="F17" s="335" t="s">
        <v>179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77"/>
      <c r="W17" s="77"/>
      <c r="X17" s="77"/>
      <c r="Y17" s="80"/>
      <c r="Z17" s="400" t="s">
        <v>178</v>
      </c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82"/>
      <c r="AS17" s="82"/>
      <c r="AT17" s="335" t="s">
        <v>81</v>
      </c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80"/>
      <c r="BJ17" s="80"/>
      <c r="BK17" s="80"/>
    </row>
    <row r="18" spans="1:63" ht="15" customHeight="1">
      <c r="A18" s="335" t="s">
        <v>95</v>
      </c>
      <c r="B18" s="335"/>
      <c r="C18" s="335"/>
      <c r="D18" s="335"/>
      <c r="E18" s="335"/>
      <c r="F18" s="335" t="s">
        <v>177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80"/>
      <c r="W18" s="80"/>
      <c r="X18" s="77"/>
      <c r="Y18" s="77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82"/>
      <c r="AS18" s="82"/>
      <c r="AT18" s="82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5"/>
      <c r="BI18" s="75"/>
      <c r="BJ18" s="72"/>
      <c r="BK18" s="72"/>
    </row>
    <row r="19" spans="1:63" ht="12.75" customHeight="1">
      <c r="A19" s="80"/>
      <c r="B19" s="81"/>
      <c r="C19" s="80"/>
      <c r="D19" s="80"/>
      <c r="E19" s="80"/>
      <c r="F19" s="80"/>
      <c r="G19" s="80"/>
      <c r="H19" s="80"/>
      <c r="I19" s="80"/>
      <c r="J19" s="80"/>
      <c r="K19" s="80"/>
      <c r="L19" s="76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D19" s="80"/>
      <c r="AE19" s="80"/>
      <c r="AF19" s="80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5"/>
      <c r="BI19" s="75"/>
      <c r="BJ19" s="72"/>
      <c r="BK19" s="72"/>
    </row>
    <row r="20" spans="1:63" ht="12.75" customHeight="1">
      <c r="A20" s="80"/>
      <c r="B20" s="81"/>
      <c r="C20" s="80"/>
      <c r="D20" s="80"/>
      <c r="E20" s="80"/>
      <c r="F20" s="80"/>
      <c r="G20" s="80"/>
      <c r="H20" s="80"/>
      <c r="I20" s="80"/>
      <c r="J20" s="80"/>
      <c r="K20" s="80"/>
      <c r="L20" s="76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D20" s="80"/>
      <c r="AE20" s="80"/>
      <c r="AF20" s="80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5"/>
      <c r="BI20" s="79"/>
      <c r="BJ20" s="72"/>
      <c r="BK20" s="72"/>
    </row>
    <row r="21" spans="1:63" ht="12.75" customHeight="1">
      <c r="A21" s="76"/>
      <c r="B21" s="7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5"/>
      <c r="BI21" s="79"/>
      <c r="BJ21" s="72"/>
      <c r="BK21" s="72"/>
    </row>
    <row r="22" spans="1:63" ht="12.75" customHeight="1">
      <c r="A22" s="76"/>
      <c r="B22" s="78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5"/>
      <c r="BI22" s="74"/>
      <c r="BJ22" s="73"/>
      <c r="BK22" s="72"/>
    </row>
    <row r="23" spans="1:63" ht="12.75" customHeight="1">
      <c r="A23" s="76"/>
      <c r="B23" s="7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77"/>
      <c r="AP23" s="77"/>
      <c r="AQ23" s="77"/>
      <c r="AR23" s="77"/>
      <c r="AS23" s="77"/>
      <c r="AT23" s="77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5"/>
      <c r="BI23" s="74"/>
      <c r="BJ23" s="73"/>
      <c r="BK23" s="72"/>
    </row>
    <row r="24" spans="1:63" ht="18.75" customHeight="1">
      <c r="A24" s="401" t="s">
        <v>96</v>
      </c>
      <c r="B24" s="401"/>
      <c r="C24" s="401"/>
      <c r="D24" s="401"/>
      <c r="E24" s="401"/>
      <c r="F24" s="401" t="s">
        <v>176</v>
      </c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70"/>
      <c r="W24" s="71"/>
      <c r="X24" s="71"/>
      <c r="Y24" s="71"/>
      <c r="Z24" s="71"/>
      <c r="AA24" s="70"/>
      <c r="AB24" s="61"/>
      <c r="AC24" s="61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401" t="s">
        <v>98</v>
      </c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70"/>
      <c r="BJ24" s="70"/>
      <c r="BK24" s="70"/>
    </row>
  </sheetData>
  <sheetProtection/>
  <mergeCells count="75">
    <mergeCell ref="AT24:BH24"/>
    <mergeCell ref="A4:BI4"/>
    <mergeCell ref="A5:BI5"/>
    <mergeCell ref="A7:E7"/>
    <mergeCell ref="F8:F9"/>
    <mergeCell ref="Z8:Z9"/>
    <mergeCell ref="AT16:BH16"/>
    <mergeCell ref="A17:E17"/>
    <mergeCell ref="F17:U17"/>
    <mergeCell ref="Z17:AQ18"/>
    <mergeCell ref="AT17:BH17"/>
    <mergeCell ref="A18:E18"/>
    <mergeCell ref="F18:U18"/>
    <mergeCell ref="I8:I9"/>
    <mergeCell ref="H8:H9"/>
    <mergeCell ref="AB8:AB9"/>
    <mergeCell ref="G8:G9"/>
    <mergeCell ref="AX8:AZ8"/>
    <mergeCell ref="AA8:AA9"/>
    <mergeCell ref="M8:M9"/>
    <mergeCell ref="A1:O1"/>
    <mergeCell ref="C8:D10"/>
    <mergeCell ref="A2:O2"/>
    <mergeCell ref="K8:K9"/>
    <mergeCell ref="E8:E10"/>
    <mergeCell ref="J8:J9"/>
    <mergeCell ref="B8:B10"/>
    <mergeCell ref="N8:N9"/>
    <mergeCell ref="BG8:BG10"/>
    <mergeCell ref="Q8:Q9"/>
    <mergeCell ref="BF8:BF10"/>
    <mergeCell ref="BE8:BE10"/>
    <mergeCell ref="BD8:BD10"/>
    <mergeCell ref="BA8:BA10"/>
    <mergeCell ref="W8:W9"/>
    <mergeCell ref="V8:V9"/>
    <mergeCell ref="U8:U9"/>
    <mergeCell ref="AR8:AR9"/>
    <mergeCell ref="BI8:BI10"/>
    <mergeCell ref="S8:S9"/>
    <mergeCell ref="BH8:BH10"/>
    <mergeCell ref="T8:T9"/>
    <mergeCell ref="P8:P9"/>
    <mergeCell ref="O8:O9"/>
    <mergeCell ref="AJ8:AJ9"/>
    <mergeCell ref="AI8:AI9"/>
    <mergeCell ref="AN8:AN9"/>
    <mergeCell ref="BC8:BC9"/>
    <mergeCell ref="P1:BE1"/>
    <mergeCell ref="AD8:AD9"/>
    <mergeCell ref="AC8:AC9"/>
    <mergeCell ref="Y8:Y9"/>
    <mergeCell ref="X8:X9"/>
    <mergeCell ref="AM8:AM9"/>
    <mergeCell ref="AL8:AL9"/>
    <mergeCell ref="AK8:AK9"/>
    <mergeCell ref="R8:R9"/>
    <mergeCell ref="AS8:AS9"/>
    <mergeCell ref="P2:BE2"/>
    <mergeCell ref="AE8:AE9"/>
    <mergeCell ref="BB8:BB9"/>
    <mergeCell ref="AW8:AW9"/>
    <mergeCell ref="AV8:AV9"/>
    <mergeCell ref="AU8:AU9"/>
    <mergeCell ref="AT8:AT9"/>
    <mergeCell ref="A24:E24"/>
    <mergeCell ref="F24:U24"/>
    <mergeCell ref="AH8:AH9"/>
    <mergeCell ref="AG8:AG9"/>
    <mergeCell ref="AF8:AF9"/>
    <mergeCell ref="AQ8:AQ9"/>
    <mergeCell ref="AP8:AP9"/>
    <mergeCell ref="AO8:AO9"/>
    <mergeCell ref="A8:A10"/>
    <mergeCell ref="L8:L9"/>
  </mergeCells>
  <printOptions horizontalCentered="1"/>
  <pageMargins left="0.25" right="0" top="0.5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BO28"/>
  <sheetViews>
    <sheetView zoomScaleSheetLayoutView="100" zoomScalePageLayoutView="0" workbookViewId="0" topLeftCell="A10">
      <selection activeCell="AJ12" sqref="AJ12"/>
    </sheetView>
  </sheetViews>
  <sheetFormatPr defaultColWidth="10.28125" defaultRowHeight="12.75" customHeight="1"/>
  <cols>
    <col min="1" max="1" width="2.00390625" style="133" customWidth="1"/>
    <col min="2" max="2" width="7.57421875" style="133" customWidth="1"/>
    <col min="3" max="3" width="7.28125" style="133" customWidth="1"/>
    <col min="4" max="4" width="3.28125" style="133" customWidth="1"/>
    <col min="5" max="5" width="5.28125" style="133" customWidth="1"/>
    <col min="6" max="30" width="2.421875" style="133" customWidth="1"/>
    <col min="31" max="59" width="2.421875" style="0" customWidth="1"/>
    <col min="60" max="60" width="2.8515625" style="0" customWidth="1"/>
    <col min="61" max="65" width="1.7109375" style="0" customWidth="1"/>
    <col min="66" max="66" width="4.7109375" style="0" customWidth="1"/>
    <col min="67" max="67" width="10.28125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6" s="108" customFormat="1" ht="18.75" customHeight="1">
      <c r="A4" s="377" t="s">
        <v>278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</row>
    <row r="5" spans="1:66" s="128" customFormat="1" ht="17.25" customHeight="1">
      <c r="A5" s="413" t="s">
        <v>1120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</row>
    <row r="6" spans="1:66" s="128" customFormat="1" ht="10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</row>
    <row r="7" spans="1:66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/>
      <c r="BG7" s="266"/>
      <c r="BH7" s="266"/>
      <c r="BI7" s="266"/>
      <c r="BJ7" s="266"/>
      <c r="BK7" s="266"/>
      <c r="BL7" s="266"/>
      <c r="BM7" s="266"/>
      <c r="BN7" s="266"/>
    </row>
    <row r="8" spans="1:66" s="133" customFormat="1" ht="68.25" customHeight="1">
      <c r="A8" s="369" t="s">
        <v>4</v>
      </c>
      <c r="B8" s="371" t="s">
        <v>5</v>
      </c>
      <c r="C8" s="371" t="s">
        <v>6</v>
      </c>
      <c r="D8" s="373"/>
      <c r="E8" s="375" t="s">
        <v>7</v>
      </c>
      <c r="F8" s="363" t="s">
        <v>1039</v>
      </c>
      <c r="G8" s="363" t="s">
        <v>9</v>
      </c>
      <c r="H8" s="363" t="s">
        <v>25</v>
      </c>
      <c r="I8" s="363" t="s">
        <v>1010</v>
      </c>
      <c r="J8" s="363" t="s">
        <v>1003</v>
      </c>
      <c r="K8" s="363" t="s">
        <v>1041</v>
      </c>
      <c r="L8" s="363" t="s">
        <v>29</v>
      </c>
      <c r="M8" s="363" t="s">
        <v>22</v>
      </c>
      <c r="N8" s="363" t="s">
        <v>21</v>
      </c>
      <c r="O8" s="363" t="s">
        <v>44</v>
      </c>
      <c r="P8" s="363" t="s">
        <v>1030</v>
      </c>
      <c r="Q8" s="363" t="s">
        <v>987</v>
      </c>
      <c r="R8" s="363" t="s">
        <v>1031</v>
      </c>
      <c r="S8" s="363" t="s">
        <v>42</v>
      </c>
      <c r="T8" s="363" t="s">
        <v>1036</v>
      </c>
      <c r="U8" s="363" t="s">
        <v>1049</v>
      </c>
      <c r="V8" s="363" t="s">
        <v>1026</v>
      </c>
      <c r="W8" s="363" t="s">
        <v>1034</v>
      </c>
      <c r="X8" s="363" t="s">
        <v>1013</v>
      </c>
      <c r="Y8" s="363" t="s">
        <v>43</v>
      </c>
      <c r="Z8" s="363" t="s">
        <v>1033</v>
      </c>
      <c r="AA8" s="363" t="s">
        <v>1028</v>
      </c>
      <c r="AB8" s="363" t="s">
        <v>166</v>
      </c>
      <c r="AC8" s="363" t="s">
        <v>1042</v>
      </c>
      <c r="AD8" s="363" t="s">
        <v>1044</v>
      </c>
      <c r="AE8" s="363" t="s">
        <v>1043</v>
      </c>
      <c r="AF8" s="363" t="s">
        <v>1027</v>
      </c>
      <c r="AG8" s="363" t="s">
        <v>1001</v>
      </c>
      <c r="AH8" s="363" t="s">
        <v>1047</v>
      </c>
      <c r="AI8" s="363" t="s">
        <v>1032</v>
      </c>
      <c r="AJ8" s="363" t="s">
        <v>41</v>
      </c>
      <c r="AK8" s="363" t="s">
        <v>12</v>
      </c>
      <c r="AL8" s="363" t="s">
        <v>1038</v>
      </c>
      <c r="AM8" s="363" t="s">
        <v>48</v>
      </c>
      <c r="AN8" s="363" t="s">
        <v>321</v>
      </c>
      <c r="AO8" s="363" t="s">
        <v>1035</v>
      </c>
      <c r="AP8" s="363" t="s">
        <v>545</v>
      </c>
      <c r="AQ8" s="363" t="s">
        <v>1045</v>
      </c>
      <c r="AR8" s="363" t="s">
        <v>1029</v>
      </c>
      <c r="AS8" s="363" t="s">
        <v>1046</v>
      </c>
      <c r="AT8" s="363" t="s">
        <v>1040</v>
      </c>
      <c r="AU8" s="363" t="s">
        <v>1048</v>
      </c>
      <c r="AV8" s="363" t="s">
        <v>133</v>
      </c>
      <c r="AW8" s="363" t="s">
        <v>40</v>
      </c>
      <c r="AX8" s="363" t="s">
        <v>52</v>
      </c>
      <c r="AY8" s="363" t="s">
        <v>16</v>
      </c>
      <c r="AZ8" s="363" t="s">
        <v>35</v>
      </c>
      <c r="BA8" s="363" t="s">
        <v>1037</v>
      </c>
      <c r="BB8" s="363" t="s">
        <v>1119</v>
      </c>
      <c r="BC8" s="363" t="s">
        <v>1025</v>
      </c>
      <c r="BD8" s="363" t="s">
        <v>20</v>
      </c>
      <c r="BE8" s="359" t="s">
        <v>57</v>
      </c>
      <c r="BF8" s="363" t="s">
        <v>58</v>
      </c>
      <c r="BG8" s="363" t="s">
        <v>59</v>
      </c>
      <c r="BH8" s="363" t="s">
        <v>60</v>
      </c>
      <c r="BI8" s="363" t="s">
        <v>61</v>
      </c>
      <c r="BJ8" s="363" t="s">
        <v>62</v>
      </c>
      <c r="BK8" s="363" t="s">
        <v>63</v>
      </c>
      <c r="BL8" s="363" t="s">
        <v>64</v>
      </c>
      <c r="BM8" s="363" t="s">
        <v>132</v>
      </c>
      <c r="BN8" s="358" t="s">
        <v>65</v>
      </c>
    </row>
    <row r="9" spans="1:66" s="133" customFormat="1" ht="128.2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143" t="s">
        <v>68</v>
      </c>
      <c r="BF9" s="363"/>
      <c r="BG9" s="364"/>
      <c r="BH9" s="364"/>
      <c r="BI9" s="363"/>
      <c r="BJ9" s="363"/>
      <c r="BK9" s="363"/>
      <c r="BL9" s="363"/>
      <c r="BM9" s="363"/>
      <c r="BN9" s="358"/>
    </row>
    <row r="10" spans="1:67" s="133" customFormat="1" ht="14.25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2</v>
      </c>
      <c r="I10" s="142">
        <v>2</v>
      </c>
      <c r="J10" s="142">
        <v>2</v>
      </c>
      <c r="K10" s="142">
        <v>2</v>
      </c>
      <c r="L10" s="142">
        <v>2</v>
      </c>
      <c r="M10" s="142">
        <v>3</v>
      </c>
      <c r="N10" s="142">
        <v>3</v>
      </c>
      <c r="O10" s="142">
        <v>2</v>
      </c>
      <c r="P10" s="142">
        <v>2</v>
      </c>
      <c r="Q10" s="142">
        <v>3</v>
      </c>
      <c r="R10" s="142">
        <v>2</v>
      </c>
      <c r="S10" s="142">
        <v>3</v>
      </c>
      <c r="T10" s="142">
        <v>2</v>
      </c>
      <c r="U10" s="142">
        <v>3</v>
      </c>
      <c r="V10" s="142">
        <v>2</v>
      </c>
      <c r="W10" s="142">
        <v>2</v>
      </c>
      <c r="X10" s="142">
        <v>3</v>
      </c>
      <c r="Y10" s="142">
        <v>5</v>
      </c>
      <c r="Z10" s="142">
        <v>2</v>
      </c>
      <c r="AA10" s="142">
        <v>2</v>
      </c>
      <c r="AB10" s="142">
        <v>2</v>
      </c>
      <c r="AC10" s="142">
        <v>2</v>
      </c>
      <c r="AD10" s="142">
        <v>2</v>
      </c>
      <c r="AE10" s="142">
        <v>2</v>
      </c>
      <c r="AF10" s="142">
        <v>3</v>
      </c>
      <c r="AG10" s="142">
        <v>3</v>
      </c>
      <c r="AH10" s="142">
        <v>2</v>
      </c>
      <c r="AI10" s="142">
        <v>2</v>
      </c>
      <c r="AJ10" s="142">
        <v>3</v>
      </c>
      <c r="AK10" s="142">
        <v>2</v>
      </c>
      <c r="AL10" s="142">
        <v>2</v>
      </c>
      <c r="AM10" s="142">
        <v>2</v>
      </c>
      <c r="AN10" s="142">
        <v>2</v>
      </c>
      <c r="AO10" s="142">
        <v>2</v>
      </c>
      <c r="AP10" s="142">
        <v>2</v>
      </c>
      <c r="AQ10" s="142">
        <v>2</v>
      </c>
      <c r="AR10" s="142">
        <v>2</v>
      </c>
      <c r="AS10" s="142">
        <v>2</v>
      </c>
      <c r="AT10" s="142">
        <v>3</v>
      </c>
      <c r="AU10" s="142">
        <v>2</v>
      </c>
      <c r="AV10" s="142">
        <v>2</v>
      </c>
      <c r="AW10" s="142">
        <v>3</v>
      </c>
      <c r="AX10" s="142">
        <v>2</v>
      </c>
      <c r="AY10" s="142">
        <v>3</v>
      </c>
      <c r="AZ10" s="142">
        <v>2</v>
      </c>
      <c r="BA10" s="142">
        <v>2</v>
      </c>
      <c r="BB10" s="142">
        <v>2</v>
      </c>
      <c r="BC10" s="142">
        <v>2</v>
      </c>
      <c r="BD10" s="142">
        <v>6</v>
      </c>
      <c r="BE10" s="140">
        <v>6</v>
      </c>
      <c r="BF10" s="364"/>
      <c r="BH10" s="142">
        <v>127</v>
      </c>
      <c r="BI10" s="364"/>
      <c r="BJ10" s="364"/>
      <c r="BK10" s="364"/>
      <c r="BL10" s="364"/>
      <c r="BM10" s="364"/>
      <c r="BN10" s="359"/>
      <c r="BO10" s="133">
        <f>SUM(F10:BE10)</f>
        <v>127</v>
      </c>
    </row>
    <row r="11" spans="1:67" s="133" customFormat="1" ht="34.5" customHeight="1">
      <c r="A11" s="140">
        <v>1</v>
      </c>
      <c r="B11" s="138" t="s">
        <v>1118</v>
      </c>
      <c r="C11" s="136" t="s">
        <v>980</v>
      </c>
      <c r="D11" s="139" t="s">
        <v>402</v>
      </c>
      <c r="E11" s="138" t="s">
        <v>1117</v>
      </c>
      <c r="F11" s="137">
        <v>2</v>
      </c>
      <c r="G11" s="137">
        <v>3</v>
      </c>
      <c r="H11" s="137">
        <v>1</v>
      </c>
      <c r="I11" s="137">
        <v>3</v>
      </c>
      <c r="J11" s="137">
        <v>3.5</v>
      </c>
      <c r="K11" s="137">
        <v>3</v>
      </c>
      <c r="L11" s="137">
        <v>1.5</v>
      </c>
      <c r="M11" s="137">
        <v>2</v>
      </c>
      <c r="N11" s="137">
        <v>2.5</v>
      </c>
      <c r="O11" s="137">
        <v>2.5</v>
      </c>
      <c r="P11" s="137">
        <v>4</v>
      </c>
      <c r="Q11" s="137">
        <v>2</v>
      </c>
      <c r="R11" s="137">
        <v>3</v>
      </c>
      <c r="S11" s="137">
        <v>2.5</v>
      </c>
      <c r="T11" s="137">
        <v>3</v>
      </c>
      <c r="U11" s="137">
        <v>3</v>
      </c>
      <c r="V11" s="137">
        <v>2.5</v>
      </c>
      <c r="W11" s="137">
        <v>2.5</v>
      </c>
      <c r="X11" s="137">
        <v>3</v>
      </c>
      <c r="Y11" s="137">
        <v>2</v>
      </c>
      <c r="Z11" s="137">
        <v>3</v>
      </c>
      <c r="AA11" s="137">
        <v>3</v>
      </c>
      <c r="AB11" s="137">
        <v>1</v>
      </c>
      <c r="AC11" s="137">
        <v>4</v>
      </c>
      <c r="AD11" s="137">
        <v>3</v>
      </c>
      <c r="AE11" s="137">
        <v>2.5</v>
      </c>
      <c r="AF11" s="137">
        <v>2</v>
      </c>
      <c r="AG11" s="137">
        <v>3</v>
      </c>
      <c r="AH11" s="137">
        <v>2</v>
      </c>
      <c r="AI11" s="137">
        <v>3.5</v>
      </c>
      <c r="AJ11" s="137">
        <v>3</v>
      </c>
      <c r="AK11" s="137">
        <v>2</v>
      </c>
      <c r="AL11" s="137">
        <v>2</v>
      </c>
      <c r="AM11" s="137">
        <v>3</v>
      </c>
      <c r="AN11" s="137">
        <v>2.5</v>
      </c>
      <c r="AO11" s="137">
        <v>2.5</v>
      </c>
      <c r="AP11" s="137">
        <v>2</v>
      </c>
      <c r="AQ11" s="137">
        <v>4</v>
      </c>
      <c r="AR11" s="137">
        <v>2.5</v>
      </c>
      <c r="AS11" s="137">
        <v>4</v>
      </c>
      <c r="AT11" s="137">
        <v>1</v>
      </c>
      <c r="AU11" s="137">
        <v>3.5</v>
      </c>
      <c r="AV11" s="137">
        <v>3.5</v>
      </c>
      <c r="AW11" s="137">
        <v>1</v>
      </c>
      <c r="AX11" s="137">
        <v>3</v>
      </c>
      <c r="AY11" s="137">
        <v>2</v>
      </c>
      <c r="AZ11" s="137">
        <v>2.5</v>
      </c>
      <c r="BA11" s="137">
        <v>2.5</v>
      </c>
      <c r="BB11" s="137">
        <v>2</v>
      </c>
      <c r="BC11" s="137">
        <v>2</v>
      </c>
      <c r="BD11" s="137">
        <v>3.5</v>
      </c>
      <c r="BE11" s="137">
        <v>4</v>
      </c>
      <c r="BF11" s="136">
        <v>5.511811023622047</v>
      </c>
      <c r="BG11" s="136" t="s">
        <v>114</v>
      </c>
      <c r="BH11" s="136" t="s">
        <v>232</v>
      </c>
      <c r="BI11" s="136" t="s">
        <v>76</v>
      </c>
      <c r="BJ11" s="136" t="s">
        <v>76</v>
      </c>
      <c r="BK11" s="136" t="s">
        <v>76</v>
      </c>
      <c r="BL11" s="136" t="s">
        <v>76</v>
      </c>
      <c r="BM11" s="136" t="s">
        <v>76</v>
      </c>
      <c r="BN11" s="262" t="s">
        <v>77</v>
      </c>
      <c r="BO11" s="134">
        <f>SUMPRODUCT(F11:BE11,$F$10:$BE$10)/127</f>
        <v>2.645669291338583</v>
      </c>
    </row>
    <row r="12" spans="1:67" s="144" customFormat="1" ht="39.75" customHeight="1">
      <c r="A12" s="140">
        <v>2</v>
      </c>
      <c r="B12" s="138" t="s">
        <v>1116</v>
      </c>
      <c r="C12" s="136" t="s">
        <v>1115</v>
      </c>
      <c r="D12" s="139" t="s">
        <v>1114</v>
      </c>
      <c r="E12" s="138" t="s">
        <v>1113</v>
      </c>
      <c r="F12" s="137">
        <v>2</v>
      </c>
      <c r="G12" s="137">
        <v>2.5</v>
      </c>
      <c r="H12" s="137">
        <v>1</v>
      </c>
      <c r="I12" s="137">
        <v>3</v>
      </c>
      <c r="J12" s="137">
        <v>3</v>
      </c>
      <c r="K12" s="137">
        <v>2.5</v>
      </c>
      <c r="L12" s="137">
        <v>1.5</v>
      </c>
      <c r="M12" s="137">
        <v>1.5</v>
      </c>
      <c r="N12" s="137">
        <v>1.5</v>
      </c>
      <c r="O12" s="137">
        <v>2</v>
      </c>
      <c r="P12" s="137">
        <v>2.5</v>
      </c>
      <c r="Q12" s="137">
        <v>2</v>
      </c>
      <c r="R12" s="137">
        <v>3</v>
      </c>
      <c r="S12" s="137">
        <v>1.5</v>
      </c>
      <c r="T12" s="137">
        <v>1.5</v>
      </c>
      <c r="U12" s="137">
        <v>3</v>
      </c>
      <c r="V12" s="137">
        <v>3</v>
      </c>
      <c r="W12" s="137">
        <v>2</v>
      </c>
      <c r="X12" s="137">
        <v>1.5</v>
      </c>
      <c r="Y12" s="137">
        <v>2</v>
      </c>
      <c r="Z12" s="137">
        <v>2</v>
      </c>
      <c r="AA12" s="137">
        <v>2</v>
      </c>
      <c r="AB12" s="137">
        <v>1.5</v>
      </c>
      <c r="AC12" s="137">
        <v>4</v>
      </c>
      <c r="AD12" s="137">
        <v>3.5</v>
      </c>
      <c r="AE12" s="137">
        <v>3</v>
      </c>
      <c r="AF12" s="137">
        <v>1.5</v>
      </c>
      <c r="AG12" s="137">
        <v>1</v>
      </c>
      <c r="AH12" s="137">
        <v>3</v>
      </c>
      <c r="AI12" s="137">
        <v>3.5</v>
      </c>
      <c r="AJ12" s="137">
        <v>3</v>
      </c>
      <c r="AK12" s="137">
        <v>2</v>
      </c>
      <c r="AL12" s="137">
        <v>2</v>
      </c>
      <c r="AM12" s="137">
        <v>4</v>
      </c>
      <c r="AN12" s="137">
        <v>2</v>
      </c>
      <c r="AO12" s="137">
        <v>3</v>
      </c>
      <c r="AP12" s="137">
        <v>2</v>
      </c>
      <c r="AQ12" s="137">
        <v>4</v>
      </c>
      <c r="AR12" s="137">
        <v>2</v>
      </c>
      <c r="AS12" s="137">
        <v>4</v>
      </c>
      <c r="AT12" s="137">
        <v>1</v>
      </c>
      <c r="AU12" s="137">
        <v>3</v>
      </c>
      <c r="AV12" s="137">
        <v>2</v>
      </c>
      <c r="AW12" s="137">
        <v>1</v>
      </c>
      <c r="AX12" s="137">
        <v>1.5</v>
      </c>
      <c r="AY12" s="137">
        <v>1</v>
      </c>
      <c r="AZ12" s="137">
        <v>1</v>
      </c>
      <c r="BA12" s="137">
        <v>3</v>
      </c>
      <c r="BB12" s="137">
        <v>1.5</v>
      </c>
      <c r="BC12" s="137">
        <v>2</v>
      </c>
      <c r="BD12" s="137">
        <v>4</v>
      </c>
      <c r="BE12" s="137">
        <v>4</v>
      </c>
      <c r="BF12" s="136">
        <v>4.724409448818897</v>
      </c>
      <c r="BG12" s="136" t="s">
        <v>114</v>
      </c>
      <c r="BH12" s="136" t="s">
        <v>272</v>
      </c>
      <c r="BI12" s="136" t="s">
        <v>76</v>
      </c>
      <c r="BJ12" s="136" t="s">
        <v>76</v>
      </c>
      <c r="BK12" s="136" t="s">
        <v>76</v>
      </c>
      <c r="BL12" s="136" t="s">
        <v>76</v>
      </c>
      <c r="BM12" s="136" t="s">
        <v>76</v>
      </c>
      <c r="BN12" s="262" t="s">
        <v>101</v>
      </c>
      <c r="BO12" s="134">
        <f>SUMPRODUCT(F12:BE12,$F$10:$BE$10)/127</f>
        <v>2.3503937007874014</v>
      </c>
    </row>
    <row r="13" spans="1:9" s="133" customFormat="1" ht="11.25" customHeight="1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46" ht="12.75">
      <c r="A14" s="213" t="s">
        <v>78</v>
      </c>
      <c r="C14" s="263" t="s">
        <v>473</v>
      </c>
      <c r="H14" s="212" t="s">
        <v>389</v>
      </c>
      <c r="T14" s="212" t="s">
        <v>79</v>
      </c>
      <c r="AB14" s="212" t="s">
        <v>472</v>
      </c>
      <c r="AJ14" s="212"/>
      <c r="AT14" s="212" t="s">
        <v>434</v>
      </c>
    </row>
    <row r="15" ht="12.75">
      <c r="C15" s="113" t="s">
        <v>433</v>
      </c>
    </row>
    <row r="16" spans="42:67" s="132" customFormat="1" ht="15.75">
      <c r="AP16" s="357" t="s">
        <v>1017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130"/>
    </row>
    <row r="17" spans="1:67" s="132" customFormat="1" ht="18.75" customHeight="1">
      <c r="A17" s="357" t="s">
        <v>94</v>
      </c>
      <c r="B17" s="357"/>
      <c r="C17" s="357"/>
      <c r="D17" s="357"/>
      <c r="E17" s="357"/>
      <c r="F17" s="357" t="s">
        <v>88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 t="s">
        <v>974</v>
      </c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P17" s="357" t="s">
        <v>81</v>
      </c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130"/>
    </row>
    <row r="18" spans="1:67" s="132" customFormat="1" ht="18" customHeight="1">
      <c r="A18" s="357" t="s">
        <v>95</v>
      </c>
      <c r="B18" s="357"/>
      <c r="C18" s="357"/>
      <c r="D18" s="357"/>
      <c r="E18" s="357"/>
      <c r="F18" s="357" t="s">
        <v>177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="132" customFormat="1" ht="12.75" customHeight="1">
      <c r="BO22" s="258"/>
    </row>
    <row r="23" spans="1:66" s="130" customFormat="1" ht="24" customHeight="1">
      <c r="A23" s="357" t="s">
        <v>96</v>
      </c>
      <c r="B23" s="357"/>
      <c r="C23" s="357"/>
      <c r="D23" s="357"/>
      <c r="E23" s="357"/>
      <c r="F23" s="357" t="s">
        <v>176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Y23" s="357" t="s">
        <v>973</v>
      </c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P23" s="357" t="s">
        <v>972</v>
      </c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ht="12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</sheetData>
  <sheetProtection/>
  <mergeCells count="83">
    <mergeCell ref="Y23:AN23"/>
    <mergeCell ref="AP16:BN16"/>
    <mergeCell ref="AP17:BN17"/>
    <mergeCell ref="AP23:BN23"/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E8:AE9"/>
    <mergeCell ref="AD8:AD9"/>
    <mergeCell ref="Y8:Y9"/>
    <mergeCell ref="AQ8:AQ9"/>
    <mergeCell ref="AP8:AP9"/>
    <mergeCell ref="AO8:AO9"/>
    <mergeCell ref="AN8:AN9"/>
    <mergeCell ref="AM8:AM9"/>
    <mergeCell ref="AL8:AL9"/>
    <mergeCell ref="U8:U9"/>
    <mergeCell ref="T8:T9"/>
    <mergeCell ref="BN8:BN10"/>
    <mergeCell ref="P8:P9"/>
    <mergeCell ref="AK8:AK9"/>
    <mergeCell ref="AJ8:AJ9"/>
    <mergeCell ref="AI8:AI9"/>
    <mergeCell ref="AH8:AH9"/>
    <mergeCell ref="AG8:AG9"/>
    <mergeCell ref="AF8:AF9"/>
    <mergeCell ref="BM8:BM10"/>
    <mergeCell ref="R8:R9"/>
    <mergeCell ref="BL8:BL10"/>
    <mergeCell ref="Q8:Q9"/>
    <mergeCell ref="BK8:BK10"/>
    <mergeCell ref="BJ8:BJ10"/>
    <mergeCell ref="BG8:BG9"/>
    <mergeCell ref="AC8:AC9"/>
    <mergeCell ref="X8:X9"/>
    <mergeCell ref="W8:W9"/>
    <mergeCell ref="BI8:BI10"/>
    <mergeCell ref="N8:N9"/>
    <mergeCell ref="BF8:BF10"/>
    <mergeCell ref="M8:M9"/>
    <mergeCell ref="A8:A10"/>
    <mergeCell ref="L8:L9"/>
    <mergeCell ref="AB8:AB9"/>
    <mergeCell ref="BH8:BH9"/>
    <mergeCell ref="AA8:AA9"/>
    <mergeCell ref="S8:S9"/>
    <mergeCell ref="A2:O2"/>
    <mergeCell ref="K8:K9"/>
    <mergeCell ref="E8:E10"/>
    <mergeCell ref="J8:J9"/>
    <mergeCell ref="B8:B10"/>
    <mergeCell ref="I8:I9"/>
    <mergeCell ref="H8:H9"/>
    <mergeCell ref="G8:G9"/>
    <mergeCell ref="O8:O9"/>
    <mergeCell ref="A23:E23"/>
    <mergeCell ref="F23:W23"/>
    <mergeCell ref="F8:F9"/>
    <mergeCell ref="Z8:Z9"/>
    <mergeCell ref="BD8:BD9"/>
    <mergeCell ref="A17:E17"/>
    <mergeCell ref="F17:W17"/>
    <mergeCell ref="C8:D10"/>
    <mergeCell ref="V8:V9"/>
    <mergeCell ref="P1:BN1"/>
    <mergeCell ref="P2:BN2"/>
    <mergeCell ref="A4:BN4"/>
    <mergeCell ref="A5:BN5"/>
    <mergeCell ref="A7:E7"/>
    <mergeCell ref="A18:E18"/>
    <mergeCell ref="F18:W18"/>
    <mergeCell ref="Y18:AO18"/>
    <mergeCell ref="Y17:AN17"/>
    <mergeCell ref="A1:O1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15"/>
  <sheetViews>
    <sheetView zoomScaleSheetLayoutView="100" zoomScalePageLayoutView="0" workbookViewId="0" topLeftCell="A10">
      <selection activeCell="BG20" sqref="BG20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2" width="2.421875" style="32" customWidth="1"/>
    <col min="53" max="53" width="4.00390625" style="32" customWidth="1"/>
    <col min="54" max="57" width="2.421875" style="32" customWidth="1"/>
    <col min="58" max="58" width="9.00390625" style="32" customWidth="1"/>
    <col min="59" max="16384" width="10.28125" style="32" customWidth="1"/>
  </cols>
  <sheetData>
    <row r="1" spans="1:58" s="107" customFormat="1" ht="17.2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 t="s">
        <v>1</v>
      </c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</row>
    <row r="2" spans="1:58" s="107" customFormat="1" ht="17.25" customHeight="1">
      <c r="A2" s="335" t="s">
        <v>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93" t="s">
        <v>3</v>
      </c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</row>
    <row r="3" ht="9" customHeight="1"/>
    <row r="4" spans="1:58" ht="23.25" customHeight="1">
      <c r="A4" s="394" t="s">
        <v>470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</row>
    <row r="5" spans="1:58" s="106" customFormat="1" ht="18.75" customHeight="1">
      <c r="A5" s="335" t="s">
        <v>469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</row>
    <row r="6" spans="1:58" s="106" customFormat="1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58" s="61" customFormat="1" ht="19.5" customHeight="1">
      <c r="A7" s="392" t="s">
        <v>4</v>
      </c>
      <c r="B7" s="392"/>
      <c r="C7" s="392"/>
      <c r="D7" s="392"/>
      <c r="E7" s="392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/>
      <c r="AZ7" s="62"/>
      <c r="BA7" s="62"/>
      <c r="BB7" s="62"/>
      <c r="BC7" s="62"/>
      <c r="BD7" s="62"/>
      <c r="BE7" s="62"/>
      <c r="BF7" s="62"/>
    </row>
    <row r="8" spans="1:5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171</v>
      </c>
      <c r="G8" s="339" t="s">
        <v>41</v>
      </c>
      <c r="H8" s="339" t="s">
        <v>40</v>
      </c>
      <c r="I8" s="339" t="s">
        <v>468</v>
      </c>
      <c r="J8" s="339" t="s">
        <v>467</v>
      </c>
      <c r="K8" s="339" t="s">
        <v>33</v>
      </c>
      <c r="L8" s="339" t="s">
        <v>466</v>
      </c>
      <c r="M8" s="339" t="s">
        <v>465</v>
      </c>
      <c r="N8" s="339" t="s">
        <v>29</v>
      </c>
      <c r="O8" s="339" t="s">
        <v>464</v>
      </c>
      <c r="P8" s="339" t="s">
        <v>463</v>
      </c>
      <c r="Q8" s="339" t="s">
        <v>462</v>
      </c>
      <c r="R8" s="339" t="s">
        <v>461</v>
      </c>
      <c r="S8" s="339" t="s">
        <v>9</v>
      </c>
      <c r="T8" s="339" t="s">
        <v>460</v>
      </c>
      <c r="U8" s="339" t="s">
        <v>459</v>
      </c>
      <c r="V8" s="339" t="s">
        <v>458</v>
      </c>
      <c r="W8" s="339" t="s">
        <v>42</v>
      </c>
      <c r="X8" s="339" t="s">
        <v>457</v>
      </c>
      <c r="Y8" s="339" t="s">
        <v>456</v>
      </c>
      <c r="Z8" s="339" t="s">
        <v>455</v>
      </c>
      <c r="AA8" s="339" t="s">
        <v>454</v>
      </c>
      <c r="AB8" s="339" t="s">
        <v>453</v>
      </c>
      <c r="AC8" s="339" t="s">
        <v>16</v>
      </c>
      <c r="AD8" s="339" t="s">
        <v>154</v>
      </c>
      <c r="AE8" s="339" t="s">
        <v>20</v>
      </c>
      <c r="AF8" s="339" t="s">
        <v>452</v>
      </c>
      <c r="AG8" s="339" t="s">
        <v>159</v>
      </c>
      <c r="AH8" s="339" t="s">
        <v>451</v>
      </c>
      <c r="AI8" s="339" t="s">
        <v>450</v>
      </c>
      <c r="AJ8" s="339" t="s">
        <v>12</v>
      </c>
      <c r="AK8" s="339" t="s">
        <v>449</v>
      </c>
      <c r="AL8" s="339" t="s">
        <v>448</v>
      </c>
      <c r="AM8" s="339" t="s">
        <v>164</v>
      </c>
      <c r="AN8" s="339" t="s">
        <v>22</v>
      </c>
      <c r="AO8" s="339" t="s">
        <v>447</v>
      </c>
      <c r="AP8" s="339" t="s">
        <v>446</v>
      </c>
      <c r="AQ8" s="339" t="s">
        <v>43</v>
      </c>
      <c r="AR8" s="339" t="s">
        <v>445</v>
      </c>
      <c r="AS8" s="339" t="s">
        <v>444</v>
      </c>
      <c r="AT8" s="339" t="s">
        <v>443</v>
      </c>
      <c r="AU8" s="339" t="s">
        <v>442</v>
      </c>
      <c r="AV8" s="339" t="s">
        <v>441</v>
      </c>
      <c r="AW8" s="339" t="s">
        <v>440</v>
      </c>
      <c r="AX8" s="390" t="s">
        <v>57</v>
      </c>
      <c r="AY8" s="339" t="s">
        <v>58</v>
      </c>
      <c r="AZ8" s="339" t="s">
        <v>59</v>
      </c>
      <c r="BA8" s="339" t="s">
        <v>60</v>
      </c>
      <c r="BB8" s="339" t="s">
        <v>61</v>
      </c>
      <c r="BC8" s="339" t="s">
        <v>62</v>
      </c>
      <c r="BD8" s="339" t="s">
        <v>63</v>
      </c>
      <c r="BE8" s="339" t="s">
        <v>64</v>
      </c>
      <c r="BF8" s="351" t="s">
        <v>65</v>
      </c>
    </row>
    <row r="9" spans="1:58" ht="123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60" t="s">
        <v>68</v>
      </c>
      <c r="AY9" s="339"/>
      <c r="AZ9" s="339"/>
      <c r="BA9" s="339"/>
      <c r="BB9" s="339"/>
      <c r="BC9" s="339"/>
      <c r="BD9" s="339"/>
      <c r="BE9" s="339"/>
      <c r="BF9" s="351"/>
    </row>
    <row r="10" spans="1:58" ht="30" customHeight="1">
      <c r="A10" s="343"/>
      <c r="B10" s="346"/>
      <c r="C10" s="346"/>
      <c r="D10" s="347"/>
      <c r="E10" s="349"/>
      <c r="F10" s="59">
        <v>3</v>
      </c>
      <c r="G10" s="59">
        <v>3</v>
      </c>
      <c r="H10" s="59">
        <v>3</v>
      </c>
      <c r="I10" s="59">
        <v>2</v>
      </c>
      <c r="J10" s="59">
        <v>2</v>
      </c>
      <c r="K10" s="59">
        <v>2</v>
      </c>
      <c r="L10" s="59">
        <v>3</v>
      </c>
      <c r="M10" s="59">
        <v>3</v>
      </c>
      <c r="N10" s="59">
        <v>2</v>
      </c>
      <c r="O10" s="59">
        <v>3</v>
      </c>
      <c r="P10" s="59">
        <v>3</v>
      </c>
      <c r="Q10" s="59">
        <v>3</v>
      </c>
      <c r="R10" s="59">
        <v>3</v>
      </c>
      <c r="S10" s="59">
        <v>2</v>
      </c>
      <c r="T10" s="59">
        <v>2</v>
      </c>
      <c r="U10" s="59">
        <v>3</v>
      </c>
      <c r="V10" s="59">
        <v>2</v>
      </c>
      <c r="W10" s="59">
        <v>3</v>
      </c>
      <c r="X10" s="59">
        <v>2</v>
      </c>
      <c r="Y10" s="59">
        <v>2</v>
      </c>
      <c r="Z10" s="59">
        <v>3</v>
      </c>
      <c r="AA10" s="59">
        <v>2</v>
      </c>
      <c r="AB10" s="59">
        <v>3</v>
      </c>
      <c r="AC10" s="59">
        <v>3</v>
      </c>
      <c r="AD10" s="59">
        <v>2</v>
      </c>
      <c r="AE10" s="59">
        <v>6</v>
      </c>
      <c r="AF10" s="59">
        <v>3</v>
      </c>
      <c r="AG10" s="59">
        <v>2</v>
      </c>
      <c r="AH10" s="59">
        <v>3</v>
      </c>
      <c r="AI10" s="59">
        <v>2</v>
      </c>
      <c r="AJ10" s="59">
        <v>2</v>
      </c>
      <c r="AK10" s="59">
        <v>3</v>
      </c>
      <c r="AL10" s="59">
        <v>2</v>
      </c>
      <c r="AM10" s="59">
        <v>2</v>
      </c>
      <c r="AN10" s="59">
        <v>3</v>
      </c>
      <c r="AO10" s="59">
        <v>3</v>
      </c>
      <c r="AP10" s="59">
        <v>3</v>
      </c>
      <c r="AQ10" s="59">
        <v>5</v>
      </c>
      <c r="AR10" s="59">
        <v>3</v>
      </c>
      <c r="AS10" s="59">
        <v>2</v>
      </c>
      <c r="AT10" s="59">
        <v>2</v>
      </c>
      <c r="AU10" s="59">
        <v>3</v>
      </c>
      <c r="AV10" s="59">
        <v>3</v>
      </c>
      <c r="AW10" s="59">
        <v>3</v>
      </c>
      <c r="AX10" s="58">
        <v>6</v>
      </c>
      <c r="AY10" s="340"/>
      <c r="AZ10" s="340"/>
      <c r="BA10" s="340"/>
      <c r="BB10" s="340"/>
      <c r="BC10" s="340"/>
      <c r="BD10" s="340"/>
      <c r="BE10" s="340"/>
      <c r="BF10" s="352"/>
    </row>
    <row r="11" spans="1:59" s="94" customFormat="1" ht="39.75" customHeight="1">
      <c r="A11" s="58">
        <v>1</v>
      </c>
      <c r="B11" s="56" t="s">
        <v>439</v>
      </c>
      <c r="C11" s="54" t="s">
        <v>438</v>
      </c>
      <c r="D11" s="57" t="s">
        <v>126</v>
      </c>
      <c r="E11" s="56" t="s">
        <v>437</v>
      </c>
      <c r="F11" s="55">
        <v>1</v>
      </c>
      <c r="G11" s="55">
        <v>1</v>
      </c>
      <c r="H11" s="55">
        <v>1.5</v>
      </c>
      <c r="I11" s="55">
        <v>1</v>
      </c>
      <c r="J11" s="55">
        <v>4</v>
      </c>
      <c r="K11" s="55">
        <v>1.5</v>
      </c>
      <c r="L11" s="55">
        <v>4</v>
      </c>
      <c r="M11" s="55">
        <v>2</v>
      </c>
      <c r="N11" s="55">
        <v>1.5</v>
      </c>
      <c r="O11" s="55">
        <v>1.5</v>
      </c>
      <c r="P11" s="55">
        <v>2</v>
      </c>
      <c r="Q11" s="55">
        <v>2</v>
      </c>
      <c r="R11" s="55">
        <v>3</v>
      </c>
      <c r="S11" s="55">
        <v>1.5</v>
      </c>
      <c r="T11" s="55">
        <v>3.5</v>
      </c>
      <c r="U11" s="55">
        <v>2</v>
      </c>
      <c r="V11" s="55">
        <v>1.5</v>
      </c>
      <c r="W11" s="55">
        <v>2</v>
      </c>
      <c r="X11" s="55">
        <v>2</v>
      </c>
      <c r="Y11" s="55">
        <v>3</v>
      </c>
      <c r="Z11" s="55">
        <v>2</v>
      </c>
      <c r="AA11" s="55">
        <v>2</v>
      </c>
      <c r="AB11" s="55">
        <v>2</v>
      </c>
      <c r="AC11" s="55">
        <v>1.5</v>
      </c>
      <c r="AD11" s="55">
        <v>3</v>
      </c>
      <c r="AE11" s="55">
        <v>3</v>
      </c>
      <c r="AF11" s="55">
        <v>3</v>
      </c>
      <c r="AG11" s="55">
        <v>1</v>
      </c>
      <c r="AH11" s="55">
        <v>2.5</v>
      </c>
      <c r="AI11" s="55">
        <v>3</v>
      </c>
      <c r="AJ11" s="55">
        <v>1.5</v>
      </c>
      <c r="AK11" s="55">
        <v>3</v>
      </c>
      <c r="AL11" s="55">
        <v>2.5</v>
      </c>
      <c r="AM11" s="55">
        <v>3</v>
      </c>
      <c r="AN11" s="55">
        <v>1</v>
      </c>
      <c r="AO11" s="55">
        <v>3</v>
      </c>
      <c r="AP11" s="55">
        <v>3</v>
      </c>
      <c r="AQ11" s="55">
        <v>2</v>
      </c>
      <c r="AR11" s="55">
        <v>1.5</v>
      </c>
      <c r="AS11" s="55">
        <v>2</v>
      </c>
      <c r="AT11" s="55">
        <v>3.5</v>
      </c>
      <c r="AU11" s="55">
        <v>3</v>
      </c>
      <c r="AV11" s="55">
        <v>1</v>
      </c>
      <c r="AW11" s="55">
        <v>4</v>
      </c>
      <c r="AX11" s="55">
        <v>3.5</v>
      </c>
      <c r="AY11" s="54">
        <v>16.8</v>
      </c>
      <c r="AZ11" s="54" t="s">
        <v>74</v>
      </c>
      <c r="BA11" s="105" t="s">
        <v>436</v>
      </c>
      <c r="BB11" s="52" t="s">
        <v>76</v>
      </c>
      <c r="BC11" s="52" t="s">
        <v>76</v>
      </c>
      <c r="BD11" s="52" t="s">
        <v>76</v>
      </c>
      <c r="BE11" s="52" t="s">
        <v>76</v>
      </c>
      <c r="BF11" s="103" t="s">
        <v>101</v>
      </c>
      <c r="BG11" s="50"/>
    </row>
    <row r="12" ht="18" customHeight="1"/>
    <row r="13" spans="1:46" s="84" customFormat="1" ht="12.75">
      <c r="A13" s="102" t="s">
        <v>78</v>
      </c>
      <c r="C13" s="85" t="s">
        <v>435</v>
      </c>
      <c r="H13" s="84" t="s">
        <v>389</v>
      </c>
      <c r="T13" s="84" t="s">
        <v>79</v>
      </c>
      <c r="AH13" s="84" t="s">
        <v>100</v>
      </c>
      <c r="AT13" s="84" t="s">
        <v>434</v>
      </c>
    </row>
    <row r="14" s="84" customFormat="1" ht="12.75">
      <c r="C14" s="85" t="s">
        <v>433</v>
      </c>
    </row>
    <row r="15" spans="37:65" ht="15.75" customHeight="1">
      <c r="AK15" s="101"/>
      <c r="AL15" s="101"/>
      <c r="AM15" s="101"/>
      <c r="AN15" s="101"/>
      <c r="AO15" s="101"/>
      <c r="AP15" s="101"/>
      <c r="AQ15" s="353" t="s">
        <v>432</v>
      </c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101"/>
      <c r="BH15" s="101"/>
      <c r="BI15" s="101"/>
      <c r="BJ15" s="101"/>
      <c r="BK15" s="101"/>
      <c r="BL15" s="101"/>
      <c r="BM15" s="101"/>
    </row>
    <row r="16" ht="15.75" customHeight="1"/>
    <row r="17" ht="16.5" customHeight="1"/>
  </sheetData>
  <sheetProtection/>
  <mergeCells count="64">
    <mergeCell ref="AP8:AP9"/>
    <mergeCell ref="AO8:AO9"/>
    <mergeCell ref="BE8:BE10"/>
    <mergeCell ref="AN8:AN9"/>
    <mergeCell ref="BF8:BF10"/>
    <mergeCell ref="AG8:AG9"/>
    <mergeCell ref="AF8:AF9"/>
    <mergeCell ref="AE8:AE9"/>
    <mergeCell ref="AW8:AW9"/>
    <mergeCell ref="AV8:AV9"/>
    <mergeCell ref="AU8:AU9"/>
    <mergeCell ref="AT8:AT9"/>
    <mergeCell ref="AS8:AS9"/>
    <mergeCell ref="AR8:AR9"/>
    <mergeCell ref="AQ8:AQ9"/>
    <mergeCell ref="Z8:Z9"/>
    <mergeCell ref="AI8:AI9"/>
    <mergeCell ref="BC8:BC10"/>
    <mergeCell ref="AC8:AC9"/>
    <mergeCell ref="AM8:AM9"/>
    <mergeCell ref="AL8:AL9"/>
    <mergeCell ref="AK8:AK9"/>
    <mergeCell ref="AJ8:AJ9"/>
    <mergeCell ref="AD8:AD9"/>
    <mergeCell ref="AH8:AH9"/>
    <mergeCell ref="T8:T9"/>
    <mergeCell ref="S8:S9"/>
    <mergeCell ref="AB8:AB9"/>
    <mergeCell ref="R8:R9"/>
    <mergeCell ref="BD8:BD10"/>
    <mergeCell ref="Y8:Y9"/>
    <mergeCell ref="X8:X9"/>
    <mergeCell ref="W8:W9"/>
    <mergeCell ref="V8:V9"/>
    <mergeCell ref="U8:U9"/>
    <mergeCell ref="H8:H9"/>
    <mergeCell ref="G8:G9"/>
    <mergeCell ref="F8:F9"/>
    <mergeCell ref="P8:P9"/>
    <mergeCell ref="BB8:BB10"/>
    <mergeCell ref="O8:O9"/>
    <mergeCell ref="AY8:AY10"/>
    <mergeCell ref="AZ8:AZ10"/>
    <mergeCell ref="BA8:BA10"/>
    <mergeCell ref="AQ15:BF15"/>
    <mergeCell ref="A1:W1"/>
    <mergeCell ref="X1:BF1"/>
    <mergeCell ref="A2:W2"/>
    <mergeCell ref="X2:BF2"/>
    <mergeCell ref="A4:BF4"/>
    <mergeCell ref="A5:BF5"/>
    <mergeCell ref="A8:A10"/>
    <mergeCell ref="M8:M9"/>
    <mergeCell ref="L8:L9"/>
    <mergeCell ref="A7:E7"/>
    <mergeCell ref="J8:J9"/>
    <mergeCell ref="I8:I9"/>
    <mergeCell ref="AA8:AA9"/>
    <mergeCell ref="N8:N9"/>
    <mergeCell ref="Q8:Q9"/>
    <mergeCell ref="C8:D10"/>
    <mergeCell ref="E8:E10"/>
    <mergeCell ref="K8:K9"/>
    <mergeCell ref="B8:B10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P25"/>
  <sheetViews>
    <sheetView zoomScaleSheetLayoutView="100" zoomScalePageLayoutView="0" workbookViewId="0" topLeftCell="A10">
      <selection activeCell="AJ11" sqref="AJ11"/>
    </sheetView>
  </sheetViews>
  <sheetFormatPr defaultColWidth="10.28125" defaultRowHeight="12.75" customHeight="1"/>
  <cols>
    <col min="1" max="1" width="1.57421875" style="133" customWidth="1"/>
    <col min="2" max="2" width="7.28125" style="133" customWidth="1"/>
    <col min="3" max="3" width="7.7109375" style="133" customWidth="1"/>
    <col min="4" max="4" width="4.00390625" style="133" customWidth="1"/>
    <col min="5" max="5" width="5.140625" style="133" customWidth="1"/>
    <col min="6" max="30" width="2.421875" style="133" customWidth="1"/>
    <col min="31" max="60" width="2.421875" style="0" customWidth="1"/>
    <col min="61" max="61" width="3.140625" style="0" customWidth="1"/>
    <col min="62" max="66" width="1.7109375" style="0" customWidth="1"/>
    <col min="67" max="67" width="5.00390625" style="0" customWidth="1"/>
    <col min="68" max="68" width="0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7" s="108" customFormat="1" ht="18.75" customHeight="1">
      <c r="A4" s="377" t="s">
        <v>278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</row>
    <row r="5" spans="1:67" s="128" customFormat="1" ht="17.25" customHeight="1">
      <c r="A5" s="413" t="s">
        <v>1139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</row>
    <row r="6" spans="1:67" s="128" customFormat="1" ht="11.2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</row>
    <row r="7" spans="1:67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>
        <v>53</v>
      </c>
      <c r="BG7" s="266"/>
      <c r="BH7" s="266"/>
      <c r="BI7" s="266"/>
      <c r="BJ7" s="266"/>
      <c r="BK7" s="266"/>
      <c r="BL7" s="266"/>
      <c r="BM7" s="266"/>
      <c r="BN7" s="266"/>
      <c r="BO7" s="266"/>
    </row>
    <row r="8" spans="1:67" s="133" customFormat="1" ht="68.25" customHeight="1">
      <c r="A8" s="369" t="s">
        <v>4</v>
      </c>
      <c r="B8" s="371" t="s">
        <v>5</v>
      </c>
      <c r="C8" s="371" t="s">
        <v>6</v>
      </c>
      <c r="D8" s="373"/>
      <c r="E8" s="375" t="s">
        <v>7</v>
      </c>
      <c r="F8" s="363" t="s">
        <v>1015</v>
      </c>
      <c r="G8" s="363" t="s">
        <v>12</v>
      </c>
      <c r="H8" s="363" t="s">
        <v>988</v>
      </c>
      <c r="I8" s="363" t="s">
        <v>1000</v>
      </c>
      <c r="J8" s="363" t="s">
        <v>1138</v>
      </c>
      <c r="K8" s="363" t="s">
        <v>999</v>
      </c>
      <c r="L8" s="363" t="s">
        <v>1002</v>
      </c>
      <c r="M8" s="363" t="s">
        <v>44</v>
      </c>
      <c r="N8" s="363" t="s">
        <v>1137</v>
      </c>
      <c r="O8" s="363" t="s">
        <v>20</v>
      </c>
      <c r="P8" s="363" t="s">
        <v>982</v>
      </c>
      <c r="Q8" s="363" t="s">
        <v>35</v>
      </c>
      <c r="R8" s="363" t="s">
        <v>21</v>
      </c>
      <c r="S8" s="363" t="s">
        <v>288</v>
      </c>
      <c r="T8" s="363" t="s">
        <v>1136</v>
      </c>
      <c r="U8" s="363" t="s">
        <v>1036</v>
      </c>
      <c r="V8" s="363" t="s">
        <v>985</v>
      </c>
      <c r="W8" s="363" t="s">
        <v>1135</v>
      </c>
      <c r="X8" s="363" t="s">
        <v>25</v>
      </c>
      <c r="Y8" s="363" t="s">
        <v>1010</v>
      </c>
      <c r="Z8" s="363" t="s">
        <v>1007</v>
      </c>
      <c r="AA8" s="363" t="s">
        <v>1013</v>
      </c>
      <c r="AB8" s="363" t="s">
        <v>1134</v>
      </c>
      <c r="AC8" s="363" t="s">
        <v>995</v>
      </c>
      <c r="AD8" s="363" t="s">
        <v>16</v>
      </c>
      <c r="AE8" s="363" t="s">
        <v>1006</v>
      </c>
      <c r="AF8" s="363" t="s">
        <v>33</v>
      </c>
      <c r="AG8" s="363" t="s">
        <v>40</v>
      </c>
      <c r="AH8" s="363" t="s">
        <v>291</v>
      </c>
      <c r="AI8" s="363" t="s">
        <v>1133</v>
      </c>
      <c r="AJ8" s="363" t="s">
        <v>1132</v>
      </c>
      <c r="AK8" s="363" t="s">
        <v>1131</v>
      </c>
      <c r="AL8" s="363" t="s">
        <v>983</v>
      </c>
      <c r="AM8" s="363" t="s">
        <v>29</v>
      </c>
      <c r="AN8" s="363" t="s">
        <v>133</v>
      </c>
      <c r="AO8" s="363" t="s">
        <v>1090</v>
      </c>
      <c r="AP8" s="363" t="s">
        <v>987</v>
      </c>
      <c r="AQ8" s="363" t="s">
        <v>1003</v>
      </c>
      <c r="AR8" s="363" t="s">
        <v>1130</v>
      </c>
      <c r="AS8" s="363" t="s">
        <v>22</v>
      </c>
      <c r="AT8" s="363" t="s">
        <v>9</v>
      </c>
      <c r="AU8" s="363" t="s">
        <v>296</v>
      </c>
      <c r="AV8" s="363" t="s">
        <v>42</v>
      </c>
      <c r="AW8" s="363" t="s">
        <v>1067</v>
      </c>
      <c r="AX8" s="363" t="s">
        <v>1012</v>
      </c>
      <c r="AY8" s="363" t="s">
        <v>1009</v>
      </c>
      <c r="AZ8" s="363" t="s">
        <v>1129</v>
      </c>
      <c r="BA8" s="363" t="s">
        <v>1128</v>
      </c>
      <c r="BB8" s="363" t="s">
        <v>52</v>
      </c>
      <c r="BC8" s="363" t="s">
        <v>1127</v>
      </c>
      <c r="BD8" s="360" t="s">
        <v>57</v>
      </c>
      <c r="BE8" s="361"/>
      <c r="BF8" s="362"/>
      <c r="BG8" s="363" t="s">
        <v>58</v>
      </c>
      <c r="BH8" s="363" t="s">
        <v>59</v>
      </c>
      <c r="BI8" s="363" t="s">
        <v>60</v>
      </c>
      <c r="BJ8" s="363" t="s">
        <v>61</v>
      </c>
      <c r="BK8" s="363" t="s">
        <v>62</v>
      </c>
      <c r="BL8" s="363" t="s">
        <v>63</v>
      </c>
      <c r="BM8" s="363" t="s">
        <v>64</v>
      </c>
      <c r="BN8" s="363" t="s">
        <v>132</v>
      </c>
      <c r="BO8" s="358" t="s">
        <v>65</v>
      </c>
    </row>
    <row r="9" spans="1:67" s="133" customFormat="1" ht="162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143" t="s">
        <v>68</v>
      </c>
      <c r="BE9" s="143" t="s">
        <v>1126</v>
      </c>
      <c r="BF9" s="143" t="s">
        <v>1125</v>
      </c>
      <c r="BG9" s="363"/>
      <c r="BH9" s="364"/>
      <c r="BI9" s="364"/>
      <c r="BJ9" s="363"/>
      <c r="BK9" s="363"/>
      <c r="BL9" s="363"/>
      <c r="BM9" s="363"/>
      <c r="BN9" s="363"/>
      <c r="BO9" s="358"/>
    </row>
    <row r="10" spans="1:68" s="133" customFormat="1" ht="14.25" customHeight="1">
      <c r="A10" s="370"/>
      <c r="B10" s="372"/>
      <c r="C10" s="372"/>
      <c r="D10" s="374"/>
      <c r="E10" s="376"/>
      <c r="F10" s="142">
        <v>3</v>
      </c>
      <c r="G10" s="142">
        <v>2</v>
      </c>
      <c r="H10" s="142">
        <v>2</v>
      </c>
      <c r="I10" s="142">
        <v>2</v>
      </c>
      <c r="J10" s="142">
        <v>3</v>
      </c>
      <c r="K10" s="142">
        <v>3</v>
      </c>
      <c r="L10" s="142">
        <v>2</v>
      </c>
      <c r="M10" s="142">
        <v>2</v>
      </c>
      <c r="N10" s="142">
        <v>3</v>
      </c>
      <c r="O10" s="142">
        <v>6</v>
      </c>
      <c r="P10" s="142">
        <v>3</v>
      </c>
      <c r="Q10" s="142">
        <v>2</v>
      </c>
      <c r="R10" s="142">
        <v>3</v>
      </c>
      <c r="S10" s="142">
        <v>2</v>
      </c>
      <c r="T10" s="142">
        <v>2</v>
      </c>
      <c r="U10" s="142">
        <v>2</v>
      </c>
      <c r="V10" s="142">
        <v>3</v>
      </c>
      <c r="W10" s="142">
        <v>3</v>
      </c>
      <c r="X10" s="142">
        <v>2</v>
      </c>
      <c r="Y10" s="142">
        <v>2</v>
      </c>
      <c r="Z10" s="142">
        <v>3</v>
      </c>
      <c r="AA10" s="142">
        <v>2</v>
      </c>
      <c r="AB10" s="142">
        <v>3</v>
      </c>
      <c r="AC10" s="142">
        <v>2</v>
      </c>
      <c r="AD10" s="142">
        <v>3</v>
      </c>
      <c r="AE10" s="142">
        <v>2</v>
      </c>
      <c r="AF10" s="142">
        <v>2</v>
      </c>
      <c r="AG10" s="142">
        <v>3</v>
      </c>
      <c r="AH10" s="142">
        <v>2</v>
      </c>
      <c r="AI10" s="142">
        <v>2</v>
      </c>
      <c r="AJ10" s="142">
        <v>2</v>
      </c>
      <c r="AK10" s="142">
        <v>2</v>
      </c>
      <c r="AL10" s="142">
        <v>2</v>
      </c>
      <c r="AM10" s="142">
        <v>2</v>
      </c>
      <c r="AN10" s="142">
        <v>2</v>
      </c>
      <c r="AO10" s="142">
        <v>3</v>
      </c>
      <c r="AP10" s="142">
        <v>2</v>
      </c>
      <c r="AQ10" s="142">
        <v>3</v>
      </c>
      <c r="AR10" s="142">
        <v>3</v>
      </c>
      <c r="AS10" s="142">
        <v>3</v>
      </c>
      <c r="AT10" s="142">
        <v>2</v>
      </c>
      <c r="AU10" s="142">
        <v>3</v>
      </c>
      <c r="AV10" s="142">
        <v>3</v>
      </c>
      <c r="AW10" s="142">
        <v>2</v>
      </c>
      <c r="AX10" s="142">
        <v>2</v>
      </c>
      <c r="AY10" s="142">
        <v>2</v>
      </c>
      <c r="AZ10" s="142">
        <v>3</v>
      </c>
      <c r="BA10" s="142">
        <v>3</v>
      </c>
      <c r="BB10" s="142">
        <v>2</v>
      </c>
      <c r="BC10" s="142">
        <v>2</v>
      </c>
      <c r="BD10" s="140">
        <v>6</v>
      </c>
      <c r="BE10" s="140">
        <v>3</v>
      </c>
      <c r="BF10" s="140">
        <v>3</v>
      </c>
      <c r="BG10" s="364"/>
      <c r="BI10" s="142">
        <v>130</v>
      </c>
      <c r="BJ10" s="364"/>
      <c r="BK10" s="364"/>
      <c r="BL10" s="364"/>
      <c r="BM10" s="364"/>
      <c r="BN10" s="364"/>
      <c r="BO10" s="359"/>
      <c r="BP10" s="133">
        <f>SUM(F10:BF10)</f>
        <v>136</v>
      </c>
    </row>
    <row r="11" spans="1:68" ht="39.75" customHeight="1">
      <c r="A11" s="140">
        <v>1</v>
      </c>
      <c r="B11" s="138" t="s">
        <v>1124</v>
      </c>
      <c r="C11" s="136" t="s">
        <v>1123</v>
      </c>
      <c r="D11" s="139" t="s">
        <v>284</v>
      </c>
      <c r="E11" s="138" t="s">
        <v>1122</v>
      </c>
      <c r="F11" s="137">
        <v>1.5</v>
      </c>
      <c r="G11" s="137">
        <v>1.5</v>
      </c>
      <c r="H11" s="137">
        <v>3.5</v>
      </c>
      <c r="I11" s="137">
        <v>2.5</v>
      </c>
      <c r="J11" s="137">
        <v>2</v>
      </c>
      <c r="K11" s="137">
        <v>3</v>
      </c>
      <c r="L11" s="137">
        <v>2</v>
      </c>
      <c r="M11" s="137">
        <v>1</v>
      </c>
      <c r="N11" s="137">
        <v>3.5</v>
      </c>
      <c r="O11" s="137">
        <v>3.5</v>
      </c>
      <c r="P11" s="137">
        <v>3</v>
      </c>
      <c r="Q11" s="137">
        <v>2</v>
      </c>
      <c r="R11" s="137">
        <v>1</v>
      </c>
      <c r="S11" s="137">
        <v>1.5</v>
      </c>
      <c r="T11" s="137">
        <v>3.5</v>
      </c>
      <c r="U11" s="137">
        <v>1</v>
      </c>
      <c r="V11" s="137">
        <v>2</v>
      </c>
      <c r="W11" s="137">
        <v>1.5</v>
      </c>
      <c r="X11" s="137">
        <v>2</v>
      </c>
      <c r="Y11" s="137">
        <v>1</v>
      </c>
      <c r="Z11" s="137">
        <v>3</v>
      </c>
      <c r="AA11" s="137">
        <v>2</v>
      </c>
      <c r="AB11" s="137">
        <v>3</v>
      </c>
      <c r="AC11" s="137">
        <v>1.5</v>
      </c>
      <c r="AD11" s="137">
        <v>2</v>
      </c>
      <c r="AE11" s="137">
        <v>1</v>
      </c>
      <c r="AF11" s="137">
        <v>3.5</v>
      </c>
      <c r="AG11" s="137">
        <v>1</v>
      </c>
      <c r="AH11" s="137">
        <v>2.5</v>
      </c>
      <c r="AI11" s="137">
        <v>2.5</v>
      </c>
      <c r="AJ11" s="137">
        <v>1</v>
      </c>
      <c r="AK11" s="137">
        <v>3</v>
      </c>
      <c r="AL11" s="137">
        <v>2.5</v>
      </c>
      <c r="AM11" s="137">
        <v>2</v>
      </c>
      <c r="AN11" s="137">
        <v>2.5</v>
      </c>
      <c r="AO11" s="137">
        <v>1.5</v>
      </c>
      <c r="AP11" s="137">
        <v>2</v>
      </c>
      <c r="AQ11" s="137">
        <v>3.5</v>
      </c>
      <c r="AR11" s="137">
        <v>3.5</v>
      </c>
      <c r="AS11" s="137">
        <v>1</v>
      </c>
      <c r="AT11" s="137">
        <v>3</v>
      </c>
      <c r="AU11" s="137">
        <v>1.5</v>
      </c>
      <c r="AV11" s="137">
        <v>1.5</v>
      </c>
      <c r="AW11" s="137">
        <v>2.5</v>
      </c>
      <c r="AX11" s="137">
        <v>3.5</v>
      </c>
      <c r="AY11" s="137">
        <v>2</v>
      </c>
      <c r="AZ11" s="137">
        <v>4</v>
      </c>
      <c r="BA11" s="137">
        <v>3</v>
      </c>
      <c r="BB11" s="137">
        <v>1</v>
      </c>
      <c r="BC11" s="137">
        <v>2</v>
      </c>
      <c r="BD11" s="137" t="s">
        <v>73</v>
      </c>
      <c r="BE11" s="137">
        <v>3</v>
      </c>
      <c r="BF11" s="137">
        <v>3.5</v>
      </c>
      <c r="BG11" s="136">
        <v>23.846153846153847</v>
      </c>
      <c r="BH11" s="136" t="s">
        <v>280</v>
      </c>
      <c r="BI11" s="136" t="s">
        <v>1121</v>
      </c>
      <c r="BJ11" s="136" t="s">
        <v>76</v>
      </c>
      <c r="BK11" s="136" t="s">
        <v>76</v>
      </c>
      <c r="BL11" s="136" t="s">
        <v>76</v>
      </c>
      <c r="BM11" s="136" t="s">
        <v>76</v>
      </c>
      <c r="BN11" s="136" t="s">
        <v>76</v>
      </c>
      <c r="BO11" s="262" t="s">
        <v>101</v>
      </c>
      <c r="BP11" s="115">
        <f>SUMPRODUCT(F11:BF11,$F$10:$BF$10)/130</f>
        <v>2.3192307692307694</v>
      </c>
    </row>
    <row r="12" ht="12" customHeight="1"/>
    <row r="13" spans="1:46" ht="12.75">
      <c r="A13" s="213" t="s">
        <v>78</v>
      </c>
      <c r="C13" s="113" t="s">
        <v>976</v>
      </c>
      <c r="H13" s="212" t="s">
        <v>389</v>
      </c>
      <c r="T13" s="212" t="s">
        <v>79</v>
      </c>
      <c r="AB13" s="212" t="s">
        <v>100</v>
      </c>
      <c r="AJ13" s="212"/>
      <c r="AT13" s="112" t="s">
        <v>99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7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</sheetData>
  <sheetProtection/>
  <mergeCells count="83">
    <mergeCell ref="AP16:BO16"/>
    <mergeCell ref="AP22:BO22"/>
    <mergeCell ref="Y22:AN22"/>
    <mergeCell ref="H8:H9"/>
    <mergeCell ref="AA8:AA9"/>
    <mergeCell ref="Z8:Z9"/>
    <mergeCell ref="AN8:AN9"/>
    <mergeCell ref="AM8:AM9"/>
    <mergeCell ref="AL8:AL9"/>
    <mergeCell ref="L8:L9"/>
    <mergeCell ref="AP15:BO15"/>
    <mergeCell ref="A1:O1"/>
    <mergeCell ref="K8:K9"/>
    <mergeCell ref="A2:O2"/>
    <mergeCell ref="J8:J9"/>
    <mergeCell ref="E8:E10"/>
    <mergeCell ref="F8:F9"/>
    <mergeCell ref="BJ8:BJ10"/>
    <mergeCell ref="AS8:AS9"/>
    <mergeCell ref="AR8:AR9"/>
    <mergeCell ref="M8:M9"/>
    <mergeCell ref="BD8:BF8"/>
    <mergeCell ref="AB8:AB9"/>
    <mergeCell ref="V8:V9"/>
    <mergeCell ref="AI8:AI9"/>
    <mergeCell ref="AH8:AH9"/>
    <mergeCell ref="R8:R9"/>
    <mergeCell ref="P8:P9"/>
    <mergeCell ref="O8:O9"/>
    <mergeCell ref="W8:W9"/>
    <mergeCell ref="BM8:BM10"/>
    <mergeCell ref="Q8:Q9"/>
    <mergeCell ref="AQ8:AQ9"/>
    <mergeCell ref="AP8:AP9"/>
    <mergeCell ref="AC8:AC9"/>
    <mergeCell ref="BI8:BI9"/>
    <mergeCell ref="Y8:Y9"/>
    <mergeCell ref="AZ8:AZ9"/>
    <mergeCell ref="AY8:AY9"/>
    <mergeCell ref="AX8:AX9"/>
    <mergeCell ref="BC8:BC9"/>
    <mergeCell ref="BB8:BB9"/>
    <mergeCell ref="AV8:AV9"/>
    <mergeCell ref="BO8:BO10"/>
    <mergeCell ref="S8:S9"/>
    <mergeCell ref="BN8:BN10"/>
    <mergeCell ref="BA8:BA9"/>
    <mergeCell ref="BH8:BH9"/>
    <mergeCell ref="BG8:BG10"/>
    <mergeCell ref="U8:U9"/>
    <mergeCell ref="AW8:AW9"/>
    <mergeCell ref="BL8:BL10"/>
    <mergeCell ref="BK8:BK10"/>
    <mergeCell ref="AO8:AO9"/>
    <mergeCell ref="AK8:AK9"/>
    <mergeCell ref="A17:E17"/>
    <mergeCell ref="F17:W17"/>
    <mergeCell ref="Y17:AO17"/>
    <mergeCell ref="P1:BN1"/>
    <mergeCell ref="P2:BN2"/>
    <mergeCell ref="A4:BO4"/>
    <mergeCell ref="A5:BO5"/>
    <mergeCell ref="AU8:AU9"/>
    <mergeCell ref="AT8:AT9"/>
    <mergeCell ref="C8:D10"/>
    <mergeCell ref="I8:I9"/>
    <mergeCell ref="B8:B10"/>
    <mergeCell ref="G8:G9"/>
    <mergeCell ref="A22:E22"/>
    <mergeCell ref="F22:W22"/>
    <mergeCell ref="AG8:AG9"/>
    <mergeCell ref="AF8:AF9"/>
    <mergeCell ref="X8:X9"/>
    <mergeCell ref="A7:E7"/>
    <mergeCell ref="A16:E16"/>
    <mergeCell ref="F16:W16"/>
    <mergeCell ref="Y16:AN16"/>
    <mergeCell ref="AE8:AE9"/>
    <mergeCell ref="AJ8:AJ9"/>
    <mergeCell ref="N8:N9"/>
    <mergeCell ref="T8:T9"/>
    <mergeCell ref="A8:A10"/>
    <mergeCell ref="AD8:AD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BP22"/>
  <sheetViews>
    <sheetView zoomScaleSheetLayoutView="100" zoomScalePageLayoutView="0" workbookViewId="0" topLeftCell="A7">
      <selection activeCell="AK11" sqref="AK11"/>
    </sheetView>
  </sheetViews>
  <sheetFormatPr defaultColWidth="10.28125" defaultRowHeight="12.75" customHeight="1"/>
  <cols>
    <col min="1" max="1" width="1.57421875" style="108" customWidth="1"/>
    <col min="2" max="2" width="7.57421875" style="108" customWidth="1"/>
    <col min="3" max="3" width="7.421875" style="108" customWidth="1"/>
    <col min="4" max="4" width="4.140625" style="108" customWidth="1"/>
    <col min="5" max="5" width="5.421875" style="108" customWidth="1"/>
    <col min="6" max="30" width="2.421875" style="108" customWidth="1"/>
    <col min="31" max="55" width="2.421875" style="0" customWidth="1"/>
    <col min="56" max="56" width="2.28125" style="0" customWidth="1"/>
    <col min="57" max="60" width="2.421875" style="0" customWidth="1"/>
    <col min="61" max="61" width="3.00390625" style="0" customWidth="1"/>
    <col min="62" max="66" width="1.7109375" style="0" customWidth="1"/>
    <col min="67" max="67" width="3.421875" style="0" customWidth="1"/>
    <col min="68" max="68" width="0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7" s="108" customFormat="1" ht="18.75" customHeight="1">
      <c r="A4" s="377" t="s">
        <v>278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</row>
    <row r="5" spans="1:67" s="128" customFormat="1" ht="17.25" customHeight="1">
      <c r="A5" s="413" t="s">
        <v>1143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</row>
    <row r="6" spans="1:67" s="128" customFormat="1" ht="11.2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</row>
    <row r="7" spans="1:67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>
        <v>53</v>
      </c>
      <c r="BG7" s="266"/>
      <c r="BH7" s="266"/>
      <c r="BI7" s="266"/>
      <c r="BJ7" s="266"/>
      <c r="BK7" s="266"/>
      <c r="BL7" s="266"/>
      <c r="BM7" s="266"/>
      <c r="BN7" s="266"/>
      <c r="BO7" s="266"/>
    </row>
    <row r="8" spans="1:67" s="108" customFormat="1" ht="68.25" customHeight="1">
      <c r="A8" s="459" t="s">
        <v>4</v>
      </c>
      <c r="B8" s="458" t="s">
        <v>5</v>
      </c>
      <c r="C8" s="458" t="s">
        <v>6</v>
      </c>
      <c r="D8" s="460"/>
      <c r="E8" s="457" t="s">
        <v>7</v>
      </c>
      <c r="F8" s="447" t="s">
        <v>1015</v>
      </c>
      <c r="G8" s="447" t="s">
        <v>12</v>
      </c>
      <c r="H8" s="447" t="s">
        <v>988</v>
      </c>
      <c r="I8" s="447" t="s">
        <v>1000</v>
      </c>
      <c r="J8" s="447" t="s">
        <v>1138</v>
      </c>
      <c r="K8" s="447" t="s">
        <v>999</v>
      </c>
      <c r="L8" s="447" t="s">
        <v>1002</v>
      </c>
      <c r="M8" s="447" t="s">
        <v>44</v>
      </c>
      <c r="N8" s="447" t="s">
        <v>1137</v>
      </c>
      <c r="O8" s="447" t="s">
        <v>20</v>
      </c>
      <c r="P8" s="447" t="s">
        <v>982</v>
      </c>
      <c r="Q8" s="447" t="s">
        <v>35</v>
      </c>
      <c r="R8" s="447" t="s">
        <v>21</v>
      </c>
      <c r="S8" s="447" t="s">
        <v>288</v>
      </c>
      <c r="T8" s="447" t="s">
        <v>1136</v>
      </c>
      <c r="U8" s="447" t="s">
        <v>1036</v>
      </c>
      <c r="V8" s="447" t="s">
        <v>985</v>
      </c>
      <c r="W8" s="447" t="s">
        <v>1135</v>
      </c>
      <c r="X8" s="447" t="s">
        <v>25</v>
      </c>
      <c r="Y8" s="447" t="s">
        <v>1010</v>
      </c>
      <c r="Z8" s="447" t="s">
        <v>1007</v>
      </c>
      <c r="AA8" s="447" t="s">
        <v>1013</v>
      </c>
      <c r="AB8" s="447" t="s">
        <v>1134</v>
      </c>
      <c r="AC8" s="447" t="s">
        <v>995</v>
      </c>
      <c r="AD8" s="447" t="s">
        <v>16</v>
      </c>
      <c r="AE8" s="447" t="s">
        <v>1006</v>
      </c>
      <c r="AF8" s="447" t="s">
        <v>33</v>
      </c>
      <c r="AG8" s="447" t="s">
        <v>40</v>
      </c>
      <c r="AH8" s="447" t="s">
        <v>291</v>
      </c>
      <c r="AI8" s="447" t="s">
        <v>1133</v>
      </c>
      <c r="AJ8" s="447" t="s">
        <v>1132</v>
      </c>
      <c r="AK8" s="447" t="s">
        <v>1131</v>
      </c>
      <c r="AL8" s="447" t="s">
        <v>983</v>
      </c>
      <c r="AM8" s="447" t="s">
        <v>29</v>
      </c>
      <c r="AN8" s="447" t="s">
        <v>133</v>
      </c>
      <c r="AO8" s="447" t="s">
        <v>1090</v>
      </c>
      <c r="AP8" s="447" t="s">
        <v>987</v>
      </c>
      <c r="AQ8" s="447" t="s">
        <v>1003</v>
      </c>
      <c r="AR8" s="447" t="s">
        <v>1130</v>
      </c>
      <c r="AS8" s="447" t="s">
        <v>22</v>
      </c>
      <c r="AT8" s="447" t="s">
        <v>9</v>
      </c>
      <c r="AU8" s="447" t="s">
        <v>296</v>
      </c>
      <c r="AV8" s="447" t="s">
        <v>42</v>
      </c>
      <c r="AW8" s="447" t="s">
        <v>1067</v>
      </c>
      <c r="AX8" s="447" t="s">
        <v>1012</v>
      </c>
      <c r="AY8" s="447" t="s">
        <v>1009</v>
      </c>
      <c r="AZ8" s="447" t="s">
        <v>1129</v>
      </c>
      <c r="BA8" s="447" t="s">
        <v>1128</v>
      </c>
      <c r="BB8" s="447" t="s">
        <v>52</v>
      </c>
      <c r="BC8" s="447" t="s">
        <v>1127</v>
      </c>
      <c r="BD8" s="461" t="s">
        <v>57</v>
      </c>
      <c r="BE8" s="462"/>
      <c r="BF8" s="463"/>
      <c r="BG8" s="447" t="s">
        <v>58</v>
      </c>
      <c r="BH8" s="447" t="s">
        <v>59</v>
      </c>
      <c r="BI8" s="447" t="s">
        <v>60</v>
      </c>
      <c r="BJ8" s="447" t="s">
        <v>61</v>
      </c>
      <c r="BK8" s="447" t="s">
        <v>62</v>
      </c>
      <c r="BL8" s="447" t="s">
        <v>63</v>
      </c>
      <c r="BM8" s="447" t="s">
        <v>64</v>
      </c>
      <c r="BN8" s="447" t="s">
        <v>132</v>
      </c>
      <c r="BO8" s="464" t="s">
        <v>65</v>
      </c>
    </row>
    <row r="9" spans="1:67" s="108" customFormat="1" ht="150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127" t="s">
        <v>68</v>
      </c>
      <c r="BE9" s="127" t="s">
        <v>1126</v>
      </c>
      <c r="BF9" s="127" t="s">
        <v>1125</v>
      </c>
      <c r="BG9" s="418"/>
      <c r="BH9" s="419"/>
      <c r="BI9" s="419"/>
      <c r="BJ9" s="418"/>
      <c r="BK9" s="418"/>
      <c r="BL9" s="418"/>
      <c r="BM9" s="418"/>
      <c r="BN9" s="418"/>
      <c r="BO9" s="455"/>
    </row>
    <row r="10" spans="1:67" s="108" customFormat="1" ht="14.25" customHeight="1">
      <c r="A10" s="425"/>
      <c r="B10" s="428"/>
      <c r="C10" s="428"/>
      <c r="D10" s="429"/>
      <c r="E10" s="431"/>
      <c r="F10" s="126">
        <v>3</v>
      </c>
      <c r="G10" s="126">
        <v>2</v>
      </c>
      <c r="H10" s="126">
        <v>2</v>
      </c>
      <c r="I10" s="126">
        <v>2</v>
      </c>
      <c r="J10" s="126">
        <v>3</v>
      </c>
      <c r="K10" s="126">
        <v>3</v>
      </c>
      <c r="L10" s="126">
        <v>2</v>
      </c>
      <c r="M10" s="126">
        <v>2</v>
      </c>
      <c r="N10" s="126">
        <v>3</v>
      </c>
      <c r="O10" s="126">
        <v>6</v>
      </c>
      <c r="P10" s="126">
        <v>3</v>
      </c>
      <c r="Q10" s="126">
        <v>2</v>
      </c>
      <c r="R10" s="126">
        <v>3</v>
      </c>
      <c r="S10" s="126">
        <v>2</v>
      </c>
      <c r="T10" s="126">
        <v>2</v>
      </c>
      <c r="U10" s="126">
        <v>2</v>
      </c>
      <c r="V10" s="126">
        <v>3</v>
      </c>
      <c r="W10" s="126">
        <v>3</v>
      </c>
      <c r="X10" s="126">
        <v>2</v>
      </c>
      <c r="Y10" s="126">
        <v>2</v>
      </c>
      <c r="Z10" s="126">
        <v>3</v>
      </c>
      <c r="AA10" s="126">
        <v>2</v>
      </c>
      <c r="AB10" s="126">
        <v>3</v>
      </c>
      <c r="AC10" s="126">
        <v>2</v>
      </c>
      <c r="AD10" s="126">
        <v>3</v>
      </c>
      <c r="AE10" s="126">
        <v>2</v>
      </c>
      <c r="AF10" s="126">
        <v>2</v>
      </c>
      <c r="AG10" s="126">
        <v>3</v>
      </c>
      <c r="AH10" s="126">
        <v>2</v>
      </c>
      <c r="AI10" s="126">
        <v>2</v>
      </c>
      <c r="AJ10" s="126">
        <v>2</v>
      </c>
      <c r="AK10" s="126">
        <v>2</v>
      </c>
      <c r="AL10" s="126">
        <v>2</v>
      </c>
      <c r="AM10" s="126">
        <v>2</v>
      </c>
      <c r="AN10" s="126">
        <v>2</v>
      </c>
      <c r="AO10" s="126">
        <v>3</v>
      </c>
      <c r="AP10" s="126">
        <v>2</v>
      </c>
      <c r="AQ10" s="126">
        <v>3</v>
      </c>
      <c r="AR10" s="126">
        <v>3</v>
      </c>
      <c r="AS10" s="126">
        <v>3</v>
      </c>
      <c r="AT10" s="126">
        <v>2</v>
      </c>
      <c r="AU10" s="126">
        <v>3</v>
      </c>
      <c r="AV10" s="126">
        <v>3</v>
      </c>
      <c r="AW10" s="126">
        <v>2</v>
      </c>
      <c r="AX10" s="126">
        <v>2</v>
      </c>
      <c r="AY10" s="126">
        <v>2</v>
      </c>
      <c r="AZ10" s="126">
        <v>3</v>
      </c>
      <c r="BA10" s="126">
        <v>3</v>
      </c>
      <c r="BB10" s="126">
        <v>2</v>
      </c>
      <c r="BC10" s="126">
        <v>2</v>
      </c>
      <c r="BD10" s="124">
        <v>6</v>
      </c>
      <c r="BE10" s="124">
        <v>3</v>
      </c>
      <c r="BF10" s="124">
        <v>3</v>
      </c>
      <c r="BG10" s="419"/>
      <c r="BI10" s="126">
        <v>130</v>
      </c>
      <c r="BJ10" s="419"/>
      <c r="BK10" s="419"/>
      <c r="BL10" s="419"/>
      <c r="BM10" s="419"/>
      <c r="BN10" s="419"/>
      <c r="BO10" s="456"/>
    </row>
    <row r="11" spans="1:68" ht="39.75" customHeight="1">
      <c r="A11" s="124">
        <v>1</v>
      </c>
      <c r="B11" s="121" t="s">
        <v>1142</v>
      </c>
      <c r="C11" s="123" t="s">
        <v>394</v>
      </c>
      <c r="D11" s="122" t="s">
        <v>1141</v>
      </c>
      <c r="E11" s="121" t="s">
        <v>1140</v>
      </c>
      <c r="F11" s="120">
        <v>3.5</v>
      </c>
      <c r="G11" s="120">
        <v>1</v>
      </c>
      <c r="H11" s="120">
        <v>3</v>
      </c>
      <c r="I11" s="120">
        <v>1</v>
      </c>
      <c r="J11" s="120">
        <v>3</v>
      </c>
      <c r="K11" s="120">
        <v>2</v>
      </c>
      <c r="L11" s="120">
        <v>2.5</v>
      </c>
      <c r="M11" s="120">
        <v>2</v>
      </c>
      <c r="N11" s="120">
        <v>3</v>
      </c>
      <c r="O11" s="120">
        <v>3.5</v>
      </c>
      <c r="P11" s="120">
        <v>3.5</v>
      </c>
      <c r="Q11" s="120">
        <v>3.5</v>
      </c>
      <c r="R11" s="120">
        <v>2.5</v>
      </c>
      <c r="S11" s="120">
        <v>1.5</v>
      </c>
      <c r="T11" s="120">
        <v>3.5</v>
      </c>
      <c r="U11" s="120">
        <v>2</v>
      </c>
      <c r="V11" s="120">
        <v>1.5</v>
      </c>
      <c r="W11" s="120">
        <v>3.5</v>
      </c>
      <c r="X11" s="120">
        <v>2.5</v>
      </c>
      <c r="Y11" s="120">
        <v>3</v>
      </c>
      <c r="Z11" s="120">
        <v>2.5</v>
      </c>
      <c r="AA11" s="120">
        <v>3</v>
      </c>
      <c r="AB11" s="120">
        <v>4</v>
      </c>
      <c r="AC11" s="120">
        <v>3</v>
      </c>
      <c r="AD11" s="120">
        <v>2</v>
      </c>
      <c r="AE11" s="120">
        <v>2</v>
      </c>
      <c r="AF11" s="120">
        <v>3</v>
      </c>
      <c r="AG11" s="120">
        <v>1</v>
      </c>
      <c r="AH11" s="120">
        <v>1</v>
      </c>
      <c r="AI11" s="120">
        <v>1</v>
      </c>
      <c r="AJ11" s="120">
        <v>1.5</v>
      </c>
      <c r="AK11" s="120">
        <v>3</v>
      </c>
      <c r="AL11" s="120">
        <v>3</v>
      </c>
      <c r="AM11" s="120">
        <v>3</v>
      </c>
      <c r="AN11" s="120">
        <v>2.5</v>
      </c>
      <c r="AO11" s="120">
        <v>1.5</v>
      </c>
      <c r="AP11" s="120">
        <v>3.5</v>
      </c>
      <c r="AQ11" s="120">
        <v>3.5</v>
      </c>
      <c r="AR11" s="120">
        <v>3.5</v>
      </c>
      <c r="AS11" s="120">
        <v>1</v>
      </c>
      <c r="AT11" s="120">
        <v>1.5</v>
      </c>
      <c r="AU11" s="120">
        <v>2.5</v>
      </c>
      <c r="AV11" s="120">
        <v>1.5</v>
      </c>
      <c r="AW11" s="120">
        <v>3</v>
      </c>
      <c r="AX11" s="120">
        <v>2.5</v>
      </c>
      <c r="AY11" s="120">
        <v>3.5</v>
      </c>
      <c r="AZ11" s="120">
        <v>3</v>
      </c>
      <c r="BA11" s="120">
        <v>3</v>
      </c>
      <c r="BB11" s="120">
        <v>1.5</v>
      </c>
      <c r="BC11" s="120">
        <v>3</v>
      </c>
      <c r="BD11" s="120" t="s">
        <v>73</v>
      </c>
      <c r="BE11" s="120">
        <v>1.5</v>
      </c>
      <c r="BF11" s="120">
        <v>2.5</v>
      </c>
      <c r="BG11" s="123">
        <v>24.615384615384617</v>
      </c>
      <c r="BH11" s="123" t="s">
        <v>280</v>
      </c>
      <c r="BI11" s="123" t="s">
        <v>622</v>
      </c>
      <c r="BJ11" s="123" t="s">
        <v>76</v>
      </c>
      <c r="BK11" s="123" t="s">
        <v>76</v>
      </c>
      <c r="BL11" s="123" t="s">
        <v>76</v>
      </c>
      <c r="BM11" s="123" t="s">
        <v>76</v>
      </c>
      <c r="BN11" s="123" t="s">
        <v>76</v>
      </c>
      <c r="BO11" s="264" t="s">
        <v>77</v>
      </c>
      <c r="BP11" s="115">
        <f>SUMPRODUCT(F11:BF11,$F$10:$BF$10)/130</f>
        <v>2.519230769230769</v>
      </c>
    </row>
    <row r="12" ht="12" customHeight="1"/>
    <row r="13" spans="1:46" ht="12.75">
      <c r="A13" s="114" t="s">
        <v>78</v>
      </c>
      <c r="C13" s="113" t="s">
        <v>976</v>
      </c>
      <c r="H13" s="112" t="s">
        <v>389</v>
      </c>
      <c r="T13" s="112" t="s">
        <v>79</v>
      </c>
      <c r="AB13" s="112" t="s">
        <v>472</v>
      </c>
      <c r="AJ13" s="112"/>
      <c r="AT13" s="112" t="s">
        <v>80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7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</row>
  </sheetData>
  <sheetProtection/>
  <mergeCells count="83">
    <mergeCell ref="AJ8:AJ9"/>
    <mergeCell ref="T8:T9"/>
    <mergeCell ref="P8:P9"/>
    <mergeCell ref="AE8:AE9"/>
    <mergeCell ref="AD8:AD9"/>
    <mergeCell ref="BC8:BC9"/>
    <mergeCell ref="H8:H9"/>
    <mergeCell ref="AA8:AA9"/>
    <mergeCell ref="Z8:Z9"/>
    <mergeCell ref="AN8:AN9"/>
    <mergeCell ref="AM8:AM9"/>
    <mergeCell ref="AL8:AL9"/>
    <mergeCell ref="L8:L9"/>
    <mergeCell ref="O8:O9"/>
    <mergeCell ref="G8:G9"/>
    <mergeCell ref="F8:F9"/>
    <mergeCell ref="Y22:AN22"/>
    <mergeCell ref="AP15:BO15"/>
    <mergeCell ref="AP16:BO16"/>
    <mergeCell ref="AP22:BO22"/>
    <mergeCell ref="BL8:BL10"/>
    <mergeCell ref="BK8:BK10"/>
    <mergeCell ref="BO8:BO10"/>
    <mergeCell ref="U8:U9"/>
    <mergeCell ref="AV8:AV9"/>
    <mergeCell ref="M8:M9"/>
    <mergeCell ref="A1:O1"/>
    <mergeCell ref="K8:K9"/>
    <mergeCell ref="A2:O2"/>
    <mergeCell ref="J8:J9"/>
    <mergeCell ref="E8:E10"/>
    <mergeCell ref="I8:I9"/>
    <mergeCell ref="B8:B10"/>
    <mergeCell ref="AQ8:AQ9"/>
    <mergeCell ref="AP8:AP9"/>
    <mergeCell ref="AY8:AY9"/>
    <mergeCell ref="A8:A10"/>
    <mergeCell ref="C8:D10"/>
    <mergeCell ref="BI8:BI9"/>
    <mergeCell ref="Y8:Y9"/>
    <mergeCell ref="BH8:BH9"/>
    <mergeCell ref="N8:N9"/>
    <mergeCell ref="BG8:BG10"/>
    <mergeCell ref="P1:BN1"/>
    <mergeCell ref="P2:BN2"/>
    <mergeCell ref="A4:BO4"/>
    <mergeCell ref="A5:BO5"/>
    <mergeCell ref="A7:E7"/>
    <mergeCell ref="BB8:BB9"/>
    <mergeCell ref="AO8:AO9"/>
    <mergeCell ref="BJ8:BJ10"/>
    <mergeCell ref="BD8:BF8"/>
    <mergeCell ref="BN8:BN10"/>
    <mergeCell ref="A22:E22"/>
    <mergeCell ref="F22:W22"/>
    <mergeCell ref="A16:E16"/>
    <mergeCell ref="F16:W16"/>
    <mergeCell ref="Y16:AN16"/>
    <mergeCell ref="W8:W9"/>
    <mergeCell ref="A17:E17"/>
    <mergeCell ref="AC8:AC9"/>
    <mergeCell ref="X8:X9"/>
    <mergeCell ref="AF8:AF9"/>
    <mergeCell ref="V8:V9"/>
    <mergeCell ref="AI8:AI9"/>
    <mergeCell ref="AG8:AG9"/>
    <mergeCell ref="R8:R9"/>
    <mergeCell ref="BM8:BM10"/>
    <mergeCell ref="Q8:Q9"/>
    <mergeCell ref="AK8:AK9"/>
    <mergeCell ref="BA8:BA9"/>
    <mergeCell ref="AZ8:AZ9"/>
    <mergeCell ref="AB8:AB9"/>
    <mergeCell ref="AX8:AX9"/>
    <mergeCell ref="AW8:AW9"/>
    <mergeCell ref="AH8:AH9"/>
    <mergeCell ref="F17:W17"/>
    <mergeCell ref="Y17:AO17"/>
    <mergeCell ref="AU8:AU9"/>
    <mergeCell ref="AT8:AT9"/>
    <mergeCell ref="AS8:AS9"/>
    <mergeCell ref="AR8:AR9"/>
    <mergeCell ref="S8:S9"/>
  </mergeCells>
  <printOptions horizontalCentered="1"/>
  <pageMargins left="0" right="0" top="0" bottom="0" header="0" footer="0"/>
  <pageSetup horizontalDpi="600" verticalDpi="600" orientation="landscape" paperSize="9" scale="84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BP25"/>
  <sheetViews>
    <sheetView zoomScaleSheetLayoutView="100" zoomScalePageLayoutView="0" workbookViewId="0" topLeftCell="A10">
      <selection activeCell="AK12" sqref="AK12"/>
    </sheetView>
  </sheetViews>
  <sheetFormatPr defaultColWidth="10.28125" defaultRowHeight="12.75" customHeight="1"/>
  <cols>
    <col min="1" max="1" width="1.8515625" style="133" customWidth="1"/>
    <col min="2" max="2" width="7.28125" style="133" customWidth="1"/>
    <col min="3" max="3" width="7.57421875" style="133" customWidth="1"/>
    <col min="4" max="4" width="3.8515625" style="133" customWidth="1"/>
    <col min="5" max="5" width="5.8515625" style="133" customWidth="1"/>
    <col min="6" max="30" width="2.421875" style="133" customWidth="1"/>
    <col min="31" max="60" width="2.421875" style="0" customWidth="1"/>
    <col min="61" max="61" width="3.28125" style="0" customWidth="1"/>
    <col min="62" max="66" width="1.57421875" style="0" customWidth="1"/>
    <col min="67" max="67" width="4.7109375" style="0" customWidth="1"/>
    <col min="68" max="68" width="0" style="0" hidden="1" customWidth="1"/>
  </cols>
  <sheetData>
    <row r="1" spans="1:66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</row>
    <row r="2" spans="1:66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</row>
    <row r="3" s="108" customFormat="1" ht="9" customHeight="1"/>
    <row r="4" spans="1:67" s="108" customFormat="1" ht="18.75" customHeight="1">
      <c r="A4" s="377" t="s">
        <v>278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</row>
    <row r="5" spans="1:67" s="128" customFormat="1" ht="17.25" customHeight="1">
      <c r="A5" s="413" t="s">
        <v>1149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</row>
    <row r="6" spans="1:67" s="128" customFormat="1" ht="6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</row>
    <row r="7" spans="1:67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>
        <v>53</v>
      </c>
      <c r="BG7" s="266"/>
      <c r="BH7" s="266"/>
      <c r="BI7" s="266"/>
      <c r="BJ7" s="266"/>
      <c r="BK7" s="266"/>
      <c r="BL7" s="266"/>
      <c r="BM7" s="266"/>
      <c r="BN7" s="266"/>
      <c r="BO7" s="266"/>
    </row>
    <row r="8" spans="1:67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1015</v>
      </c>
      <c r="G8" s="441" t="s">
        <v>12</v>
      </c>
      <c r="H8" s="441" t="s">
        <v>988</v>
      </c>
      <c r="I8" s="441" t="s">
        <v>1000</v>
      </c>
      <c r="J8" s="441" t="s">
        <v>1138</v>
      </c>
      <c r="K8" s="441" t="s">
        <v>999</v>
      </c>
      <c r="L8" s="441" t="s">
        <v>1002</v>
      </c>
      <c r="M8" s="441" t="s">
        <v>44</v>
      </c>
      <c r="N8" s="441" t="s">
        <v>1137</v>
      </c>
      <c r="O8" s="441" t="s">
        <v>20</v>
      </c>
      <c r="P8" s="441" t="s">
        <v>982</v>
      </c>
      <c r="Q8" s="441" t="s">
        <v>35</v>
      </c>
      <c r="R8" s="441" t="s">
        <v>21</v>
      </c>
      <c r="S8" s="441" t="s">
        <v>288</v>
      </c>
      <c r="T8" s="441" t="s">
        <v>1136</v>
      </c>
      <c r="U8" s="441" t="s">
        <v>1036</v>
      </c>
      <c r="V8" s="441" t="s">
        <v>985</v>
      </c>
      <c r="W8" s="441" t="s">
        <v>1135</v>
      </c>
      <c r="X8" s="441" t="s">
        <v>25</v>
      </c>
      <c r="Y8" s="441" t="s">
        <v>1010</v>
      </c>
      <c r="Z8" s="441" t="s">
        <v>1007</v>
      </c>
      <c r="AA8" s="441" t="s">
        <v>1013</v>
      </c>
      <c r="AB8" s="441" t="s">
        <v>1134</v>
      </c>
      <c r="AC8" s="441" t="s">
        <v>995</v>
      </c>
      <c r="AD8" s="441" t="s">
        <v>16</v>
      </c>
      <c r="AE8" s="441" t="s">
        <v>1006</v>
      </c>
      <c r="AF8" s="441" t="s">
        <v>33</v>
      </c>
      <c r="AG8" s="441" t="s">
        <v>40</v>
      </c>
      <c r="AH8" s="441" t="s">
        <v>291</v>
      </c>
      <c r="AI8" s="441" t="s">
        <v>1133</v>
      </c>
      <c r="AJ8" s="441" t="s">
        <v>1132</v>
      </c>
      <c r="AK8" s="441" t="s">
        <v>1131</v>
      </c>
      <c r="AL8" s="441" t="s">
        <v>983</v>
      </c>
      <c r="AM8" s="441" t="s">
        <v>29</v>
      </c>
      <c r="AN8" s="441" t="s">
        <v>133</v>
      </c>
      <c r="AO8" s="441" t="s">
        <v>1090</v>
      </c>
      <c r="AP8" s="441" t="s">
        <v>987</v>
      </c>
      <c r="AQ8" s="441" t="s">
        <v>1003</v>
      </c>
      <c r="AR8" s="441" t="s">
        <v>1130</v>
      </c>
      <c r="AS8" s="441" t="s">
        <v>22</v>
      </c>
      <c r="AT8" s="441" t="s">
        <v>9</v>
      </c>
      <c r="AU8" s="441" t="s">
        <v>296</v>
      </c>
      <c r="AV8" s="441" t="s">
        <v>42</v>
      </c>
      <c r="AW8" s="441" t="s">
        <v>1067</v>
      </c>
      <c r="AX8" s="441" t="s">
        <v>1012</v>
      </c>
      <c r="AY8" s="441" t="s">
        <v>1009</v>
      </c>
      <c r="AZ8" s="441" t="s">
        <v>1129</v>
      </c>
      <c r="BA8" s="441" t="s">
        <v>1128</v>
      </c>
      <c r="BB8" s="441" t="s">
        <v>52</v>
      </c>
      <c r="BC8" s="441" t="s">
        <v>1127</v>
      </c>
      <c r="BD8" s="477" t="s">
        <v>57</v>
      </c>
      <c r="BE8" s="439"/>
      <c r="BF8" s="440"/>
      <c r="BG8" s="441" t="s">
        <v>58</v>
      </c>
      <c r="BH8" s="441" t="s">
        <v>59</v>
      </c>
      <c r="BI8" s="441" t="s">
        <v>60</v>
      </c>
      <c r="BJ8" s="441" t="s">
        <v>61</v>
      </c>
      <c r="BK8" s="441" t="s">
        <v>62</v>
      </c>
      <c r="BL8" s="441" t="s">
        <v>63</v>
      </c>
      <c r="BM8" s="441" t="s">
        <v>64</v>
      </c>
      <c r="BN8" s="441" t="s">
        <v>132</v>
      </c>
      <c r="BO8" s="454" t="s">
        <v>65</v>
      </c>
    </row>
    <row r="9" spans="1:67" s="133" customFormat="1" ht="160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143" t="s">
        <v>68</v>
      </c>
      <c r="BE9" s="143" t="s">
        <v>1126</v>
      </c>
      <c r="BF9" s="143" t="s">
        <v>1125</v>
      </c>
      <c r="BG9" s="363"/>
      <c r="BH9" s="364"/>
      <c r="BI9" s="364"/>
      <c r="BJ9" s="363"/>
      <c r="BK9" s="363"/>
      <c r="BL9" s="363"/>
      <c r="BM9" s="363"/>
      <c r="BN9" s="363"/>
      <c r="BO9" s="358"/>
    </row>
    <row r="10" spans="1:67" s="133" customFormat="1" ht="19.5" customHeight="1">
      <c r="A10" s="370"/>
      <c r="B10" s="372"/>
      <c r="C10" s="372"/>
      <c r="D10" s="374"/>
      <c r="E10" s="376"/>
      <c r="F10" s="142">
        <v>3</v>
      </c>
      <c r="G10" s="142">
        <v>2</v>
      </c>
      <c r="H10" s="142">
        <v>2</v>
      </c>
      <c r="I10" s="142">
        <v>2</v>
      </c>
      <c r="J10" s="142">
        <v>3</v>
      </c>
      <c r="K10" s="142">
        <v>3</v>
      </c>
      <c r="L10" s="142">
        <v>2</v>
      </c>
      <c r="M10" s="142">
        <v>2</v>
      </c>
      <c r="N10" s="142">
        <v>3</v>
      </c>
      <c r="O10" s="142">
        <v>6</v>
      </c>
      <c r="P10" s="142">
        <v>3</v>
      </c>
      <c r="Q10" s="142">
        <v>2</v>
      </c>
      <c r="R10" s="142">
        <v>3</v>
      </c>
      <c r="S10" s="142">
        <v>2</v>
      </c>
      <c r="T10" s="142">
        <v>2</v>
      </c>
      <c r="U10" s="142">
        <v>2</v>
      </c>
      <c r="V10" s="142">
        <v>3</v>
      </c>
      <c r="W10" s="142">
        <v>3</v>
      </c>
      <c r="X10" s="142">
        <v>2</v>
      </c>
      <c r="Y10" s="142">
        <v>2</v>
      </c>
      <c r="Z10" s="142">
        <v>3</v>
      </c>
      <c r="AA10" s="142">
        <v>2</v>
      </c>
      <c r="AB10" s="142">
        <v>3</v>
      </c>
      <c r="AC10" s="142">
        <v>2</v>
      </c>
      <c r="AD10" s="142">
        <v>3</v>
      </c>
      <c r="AE10" s="142">
        <v>2</v>
      </c>
      <c r="AF10" s="142">
        <v>2</v>
      </c>
      <c r="AG10" s="142">
        <v>3</v>
      </c>
      <c r="AH10" s="142">
        <v>2</v>
      </c>
      <c r="AI10" s="142">
        <v>2</v>
      </c>
      <c r="AJ10" s="142">
        <v>2</v>
      </c>
      <c r="AK10" s="142">
        <v>2</v>
      </c>
      <c r="AL10" s="142">
        <v>2</v>
      </c>
      <c r="AM10" s="142">
        <v>2</v>
      </c>
      <c r="AN10" s="142">
        <v>2</v>
      </c>
      <c r="AO10" s="142">
        <v>3</v>
      </c>
      <c r="AP10" s="142">
        <v>2</v>
      </c>
      <c r="AQ10" s="142">
        <v>3</v>
      </c>
      <c r="AR10" s="142">
        <v>3</v>
      </c>
      <c r="AS10" s="142">
        <v>3</v>
      </c>
      <c r="AT10" s="142">
        <v>2</v>
      </c>
      <c r="AU10" s="142">
        <v>3</v>
      </c>
      <c r="AV10" s="142">
        <v>3</v>
      </c>
      <c r="AW10" s="142">
        <v>2</v>
      </c>
      <c r="AX10" s="142">
        <v>2</v>
      </c>
      <c r="AY10" s="142">
        <v>2</v>
      </c>
      <c r="AZ10" s="142">
        <v>3</v>
      </c>
      <c r="BA10" s="142">
        <v>3</v>
      </c>
      <c r="BB10" s="142">
        <v>2</v>
      </c>
      <c r="BC10" s="142">
        <v>2</v>
      </c>
      <c r="BD10" s="140">
        <v>6</v>
      </c>
      <c r="BE10" s="140">
        <v>3</v>
      </c>
      <c r="BF10" s="140">
        <v>3</v>
      </c>
      <c r="BG10" s="364"/>
      <c r="BI10" s="142">
        <v>130</v>
      </c>
      <c r="BJ10" s="364"/>
      <c r="BK10" s="364"/>
      <c r="BL10" s="364"/>
      <c r="BM10" s="364"/>
      <c r="BN10" s="364"/>
      <c r="BO10" s="359"/>
    </row>
    <row r="11" spans="1:68" s="144" customFormat="1" ht="39.75" customHeight="1">
      <c r="A11" s="140">
        <v>1</v>
      </c>
      <c r="B11" s="138" t="s">
        <v>1148</v>
      </c>
      <c r="C11" s="136" t="s">
        <v>1147</v>
      </c>
      <c r="D11" s="139" t="s">
        <v>964</v>
      </c>
      <c r="E11" s="138" t="s">
        <v>963</v>
      </c>
      <c r="F11" s="137">
        <v>2.5</v>
      </c>
      <c r="G11" s="137">
        <v>1.5</v>
      </c>
      <c r="H11" s="137">
        <v>3</v>
      </c>
      <c r="I11" s="137">
        <v>2.5</v>
      </c>
      <c r="J11" s="137">
        <v>2.5</v>
      </c>
      <c r="K11" s="137">
        <v>3</v>
      </c>
      <c r="L11" s="137">
        <v>2</v>
      </c>
      <c r="M11" s="137">
        <v>1</v>
      </c>
      <c r="N11" s="137">
        <v>3.5</v>
      </c>
      <c r="O11" s="137">
        <v>4</v>
      </c>
      <c r="P11" s="137">
        <v>2</v>
      </c>
      <c r="Q11" s="137">
        <v>1</v>
      </c>
      <c r="R11" s="137">
        <v>2</v>
      </c>
      <c r="S11" s="137">
        <v>1</v>
      </c>
      <c r="T11" s="137">
        <v>2</v>
      </c>
      <c r="U11" s="137">
        <v>1.5</v>
      </c>
      <c r="V11" s="137">
        <v>2.5</v>
      </c>
      <c r="W11" s="137">
        <v>3.5</v>
      </c>
      <c r="X11" s="137">
        <v>1.5</v>
      </c>
      <c r="Y11" s="137">
        <v>1</v>
      </c>
      <c r="Z11" s="137">
        <v>2.5</v>
      </c>
      <c r="AA11" s="137">
        <v>1</v>
      </c>
      <c r="AB11" s="137">
        <v>4</v>
      </c>
      <c r="AC11" s="137">
        <v>2</v>
      </c>
      <c r="AD11" s="137">
        <v>2</v>
      </c>
      <c r="AE11" s="137">
        <v>3</v>
      </c>
      <c r="AF11" s="137">
        <v>2</v>
      </c>
      <c r="AG11" s="137">
        <v>1</v>
      </c>
      <c r="AH11" s="137">
        <v>1</v>
      </c>
      <c r="AI11" s="137">
        <v>1</v>
      </c>
      <c r="AJ11" s="137">
        <v>1</v>
      </c>
      <c r="AK11" s="137">
        <v>3</v>
      </c>
      <c r="AL11" s="137">
        <v>3</v>
      </c>
      <c r="AM11" s="137">
        <v>1</v>
      </c>
      <c r="AN11" s="137">
        <v>3</v>
      </c>
      <c r="AO11" s="137">
        <v>1.5</v>
      </c>
      <c r="AP11" s="137">
        <v>1</v>
      </c>
      <c r="AQ11" s="137">
        <v>2</v>
      </c>
      <c r="AR11" s="137">
        <v>3</v>
      </c>
      <c r="AS11" s="137">
        <v>2.5</v>
      </c>
      <c r="AT11" s="137">
        <v>2</v>
      </c>
      <c r="AU11" s="137">
        <v>2.5</v>
      </c>
      <c r="AV11" s="137">
        <v>2</v>
      </c>
      <c r="AW11" s="137">
        <v>3</v>
      </c>
      <c r="AX11" s="137">
        <v>2</v>
      </c>
      <c r="AY11" s="137">
        <v>1.5</v>
      </c>
      <c r="AZ11" s="137">
        <v>2</v>
      </c>
      <c r="BA11" s="137">
        <v>3.5</v>
      </c>
      <c r="BB11" s="137">
        <v>1.5</v>
      </c>
      <c r="BC11" s="137">
        <v>2</v>
      </c>
      <c r="BD11" s="137" t="s">
        <v>73</v>
      </c>
      <c r="BE11" s="137">
        <v>2</v>
      </c>
      <c r="BF11" s="137">
        <v>3</v>
      </c>
      <c r="BG11" s="136">
        <v>13.846153846153847</v>
      </c>
      <c r="BH11" s="136" t="s">
        <v>280</v>
      </c>
      <c r="BI11" s="136" t="s">
        <v>772</v>
      </c>
      <c r="BJ11" s="136" t="s">
        <v>76</v>
      </c>
      <c r="BK11" s="136" t="s">
        <v>76</v>
      </c>
      <c r="BL11" s="136" t="s">
        <v>76</v>
      </c>
      <c r="BM11" s="136" t="s">
        <v>76</v>
      </c>
      <c r="BN11" s="136" t="s">
        <v>76</v>
      </c>
      <c r="BO11" s="262" t="s">
        <v>101</v>
      </c>
      <c r="BP11" s="215">
        <f>SUMPRODUCT(F11:BF11,$F$10:$BF$10)/130</f>
        <v>2.253846153846154</v>
      </c>
    </row>
    <row r="12" spans="1:68" ht="39.75" customHeight="1">
      <c r="A12" s="140">
        <v>2</v>
      </c>
      <c r="B12" s="138" t="s">
        <v>1146</v>
      </c>
      <c r="C12" s="136" t="s">
        <v>630</v>
      </c>
      <c r="D12" s="139" t="s">
        <v>393</v>
      </c>
      <c r="E12" s="138" t="s">
        <v>1145</v>
      </c>
      <c r="F12" s="137">
        <v>3</v>
      </c>
      <c r="G12" s="137">
        <v>1.5</v>
      </c>
      <c r="H12" s="137">
        <v>3.5</v>
      </c>
      <c r="I12" s="137">
        <v>4</v>
      </c>
      <c r="J12" s="137">
        <v>2</v>
      </c>
      <c r="K12" s="137">
        <v>3</v>
      </c>
      <c r="L12" s="137">
        <v>1</v>
      </c>
      <c r="M12" s="137">
        <v>2.5</v>
      </c>
      <c r="N12" s="137">
        <v>2.5</v>
      </c>
      <c r="O12" s="137">
        <v>4</v>
      </c>
      <c r="P12" s="137">
        <v>2.5</v>
      </c>
      <c r="Q12" s="137">
        <v>1.5</v>
      </c>
      <c r="R12" s="137">
        <v>3</v>
      </c>
      <c r="S12" s="137">
        <v>1.5</v>
      </c>
      <c r="T12" s="137">
        <v>2.5</v>
      </c>
      <c r="U12" s="137">
        <v>1</v>
      </c>
      <c r="V12" s="137">
        <v>3.5</v>
      </c>
      <c r="W12" s="137">
        <v>3</v>
      </c>
      <c r="X12" s="137">
        <v>1.5</v>
      </c>
      <c r="Y12" s="137">
        <v>2</v>
      </c>
      <c r="Z12" s="137">
        <v>2</v>
      </c>
      <c r="AA12" s="137">
        <v>3</v>
      </c>
      <c r="AB12" s="137">
        <v>3</v>
      </c>
      <c r="AC12" s="137">
        <v>3</v>
      </c>
      <c r="AD12" s="137">
        <v>3</v>
      </c>
      <c r="AE12" s="137">
        <v>2</v>
      </c>
      <c r="AF12" s="137">
        <v>2</v>
      </c>
      <c r="AG12" s="137">
        <v>2.5</v>
      </c>
      <c r="AH12" s="137">
        <v>2</v>
      </c>
      <c r="AI12" s="137">
        <v>3</v>
      </c>
      <c r="AJ12" s="137">
        <v>3.5</v>
      </c>
      <c r="AK12" s="137">
        <v>4</v>
      </c>
      <c r="AL12" s="137">
        <v>2</v>
      </c>
      <c r="AM12" s="137">
        <v>3</v>
      </c>
      <c r="AN12" s="137">
        <v>2</v>
      </c>
      <c r="AO12" s="137">
        <v>2</v>
      </c>
      <c r="AP12" s="137">
        <v>1.5</v>
      </c>
      <c r="AQ12" s="137">
        <v>2</v>
      </c>
      <c r="AR12" s="137">
        <v>3</v>
      </c>
      <c r="AS12" s="137">
        <v>1.5</v>
      </c>
      <c r="AT12" s="137">
        <v>2</v>
      </c>
      <c r="AU12" s="137">
        <v>2</v>
      </c>
      <c r="AV12" s="137">
        <v>2</v>
      </c>
      <c r="AW12" s="137">
        <v>4</v>
      </c>
      <c r="AX12" s="137">
        <v>2</v>
      </c>
      <c r="AY12" s="137">
        <v>2</v>
      </c>
      <c r="AZ12" s="137">
        <v>2.5</v>
      </c>
      <c r="BA12" s="137">
        <v>3</v>
      </c>
      <c r="BB12" s="137">
        <v>2.5</v>
      </c>
      <c r="BC12" s="137">
        <v>2</v>
      </c>
      <c r="BD12" s="137" t="s">
        <v>73</v>
      </c>
      <c r="BE12" s="137">
        <v>2.5</v>
      </c>
      <c r="BF12" s="137">
        <v>2</v>
      </c>
      <c r="BG12" s="136">
        <v>23.076923076923077</v>
      </c>
      <c r="BH12" s="136" t="s">
        <v>280</v>
      </c>
      <c r="BI12" s="136" t="s">
        <v>242</v>
      </c>
      <c r="BJ12" s="136" t="s">
        <v>76</v>
      </c>
      <c r="BK12" s="136" t="s">
        <v>76</v>
      </c>
      <c r="BL12" s="136" t="s">
        <v>76</v>
      </c>
      <c r="BM12" s="136" t="s">
        <v>76</v>
      </c>
      <c r="BN12" s="136" t="s">
        <v>76</v>
      </c>
      <c r="BO12" s="262" t="s">
        <v>77</v>
      </c>
      <c r="BP12" s="215">
        <f>SUMPRODUCT(F12:BF12,$F$10:$BF$10)/130</f>
        <v>2.5115384615384615</v>
      </c>
    </row>
    <row r="13" ht="16.5" customHeight="1"/>
    <row r="14" spans="1:46" ht="12.75">
      <c r="A14" s="213" t="s">
        <v>78</v>
      </c>
      <c r="C14" s="113" t="s">
        <v>1144</v>
      </c>
      <c r="H14" s="212" t="s">
        <v>389</v>
      </c>
      <c r="T14" s="212" t="s">
        <v>79</v>
      </c>
      <c r="AB14" s="112" t="s">
        <v>97</v>
      </c>
      <c r="AJ14" s="212"/>
      <c r="AT14" s="212" t="s">
        <v>434</v>
      </c>
    </row>
    <row r="15" ht="12.75">
      <c r="C15" s="113" t="s">
        <v>433</v>
      </c>
    </row>
    <row r="16" spans="42:67" s="132" customFormat="1" ht="15.75">
      <c r="AP16" s="357" t="s">
        <v>1017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</row>
    <row r="17" spans="1:67" s="132" customFormat="1" ht="18.75" customHeight="1">
      <c r="A17" s="357" t="s">
        <v>94</v>
      </c>
      <c r="B17" s="357"/>
      <c r="C17" s="357"/>
      <c r="D17" s="357"/>
      <c r="E17" s="357"/>
      <c r="F17" s="357" t="s">
        <v>88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 t="s">
        <v>974</v>
      </c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P17" s="357" t="s">
        <v>81</v>
      </c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</row>
    <row r="18" spans="1:67" s="132" customFormat="1" ht="18" customHeight="1">
      <c r="A18" s="357" t="s">
        <v>95</v>
      </c>
      <c r="B18" s="357"/>
      <c r="C18" s="357"/>
      <c r="D18" s="357"/>
      <c r="E18" s="357"/>
      <c r="F18" s="357" t="s">
        <v>177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="132" customFormat="1" ht="12.75" customHeight="1">
      <c r="BO22" s="258"/>
    </row>
    <row r="23" spans="1:67" s="130" customFormat="1" ht="24" customHeight="1">
      <c r="A23" s="357" t="s">
        <v>96</v>
      </c>
      <c r="B23" s="357"/>
      <c r="C23" s="357"/>
      <c r="D23" s="357"/>
      <c r="E23" s="357"/>
      <c r="F23" s="357" t="s">
        <v>176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Y23" s="357" t="s">
        <v>973</v>
      </c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P23" s="357" t="s">
        <v>972</v>
      </c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</sheetData>
  <sheetProtection/>
  <mergeCells count="83">
    <mergeCell ref="AJ8:AJ9"/>
    <mergeCell ref="T8:T9"/>
    <mergeCell ref="P8:P9"/>
    <mergeCell ref="AE8:AE9"/>
    <mergeCell ref="AD8:AD9"/>
    <mergeCell ref="BC8:BC9"/>
    <mergeCell ref="H8:H9"/>
    <mergeCell ref="AA8:AA9"/>
    <mergeCell ref="Z8:Z9"/>
    <mergeCell ref="AN8:AN9"/>
    <mergeCell ref="AM8:AM9"/>
    <mergeCell ref="AL8:AL9"/>
    <mergeCell ref="L8:L9"/>
    <mergeCell ref="O8:O9"/>
    <mergeCell ref="G8:G9"/>
    <mergeCell ref="F8:F9"/>
    <mergeCell ref="Y23:AN23"/>
    <mergeCell ref="AP16:BO16"/>
    <mergeCell ref="AP17:BO17"/>
    <mergeCell ref="AP23:BO23"/>
    <mergeCell ref="BL8:BL10"/>
    <mergeCell ref="BK8:BK10"/>
    <mergeCell ref="BO8:BO10"/>
    <mergeCell ref="U8:U9"/>
    <mergeCell ref="AV8:AV9"/>
    <mergeCell ref="M8:M9"/>
    <mergeCell ref="A1:O1"/>
    <mergeCell ref="K8:K9"/>
    <mergeCell ref="A2:O2"/>
    <mergeCell ref="J8:J9"/>
    <mergeCell ref="E8:E10"/>
    <mergeCell ref="I8:I9"/>
    <mergeCell ref="B8:B10"/>
    <mergeCell ref="AQ8:AQ9"/>
    <mergeCell ref="AP8:AP9"/>
    <mergeCell ref="AY8:AY9"/>
    <mergeCell ref="A8:A10"/>
    <mergeCell ref="C8:D10"/>
    <mergeCell ref="BI8:BI9"/>
    <mergeCell ref="Y8:Y9"/>
    <mergeCell ref="BH8:BH9"/>
    <mergeCell ref="N8:N9"/>
    <mergeCell ref="BG8:BG10"/>
    <mergeCell ref="P1:BN1"/>
    <mergeCell ref="P2:BN2"/>
    <mergeCell ref="A4:BO4"/>
    <mergeCell ref="A5:BO5"/>
    <mergeCell ref="A7:E7"/>
    <mergeCell ref="BB8:BB9"/>
    <mergeCell ref="AO8:AO9"/>
    <mergeCell ref="BJ8:BJ10"/>
    <mergeCell ref="BD8:BF8"/>
    <mergeCell ref="BN8:BN10"/>
    <mergeCell ref="A23:E23"/>
    <mergeCell ref="F23:W23"/>
    <mergeCell ref="A17:E17"/>
    <mergeCell ref="F17:W17"/>
    <mergeCell ref="Y17:AN17"/>
    <mergeCell ref="W8:W9"/>
    <mergeCell ref="A18:E18"/>
    <mergeCell ref="AC8:AC9"/>
    <mergeCell ref="X8:X9"/>
    <mergeCell ref="AF8:AF9"/>
    <mergeCell ref="V8:V9"/>
    <mergeCell ref="AI8:AI9"/>
    <mergeCell ref="AG8:AG9"/>
    <mergeCell ref="R8:R9"/>
    <mergeCell ref="BM8:BM10"/>
    <mergeCell ref="Q8:Q9"/>
    <mergeCell ref="AK8:AK9"/>
    <mergeCell ref="BA8:BA9"/>
    <mergeCell ref="AZ8:AZ9"/>
    <mergeCell ref="AB8:AB9"/>
    <mergeCell ref="AX8:AX9"/>
    <mergeCell ref="AW8:AW9"/>
    <mergeCell ref="AH8:AH9"/>
    <mergeCell ref="F18:W18"/>
    <mergeCell ref="Y18:AO18"/>
    <mergeCell ref="AU8:AU9"/>
    <mergeCell ref="AT8:AT9"/>
    <mergeCell ref="AS8:AS9"/>
    <mergeCell ref="AR8:AR9"/>
    <mergeCell ref="S8:S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BP26"/>
  <sheetViews>
    <sheetView zoomScaleSheetLayoutView="100" zoomScalePageLayoutView="0" workbookViewId="0" topLeftCell="A10">
      <selection activeCell="AL12" sqref="AL12"/>
    </sheetView>
  </sheetViews>
  <sheetFormatPr defaultColWidth="10.28125" defaultRowHeight="12.75" customHeight="1"/>
  <cols>
    <col min="1" max="1" width="1.7109375" style="133" customWidth="1"/>
    <col min="2" max="2" width="7.28125" style="133" customWidth="1"/>
    <col min="3" max="3" width="7.421875" style="133" customWidth="1"/>
    <col min="4" max="4" width="3.28125" style="133" customWidth="1"/>
    <col min="5" max="5" width="5.8515625" style="133" customWidth="1"/>
    <col min="6" max="30" width="2.421875" style="133" customWidth="1"/>
    <col min="31" max="60" width="2.421875" style="0" customWidth="1"/>
    <col min="61" max="61" width="3.421875" style="0" customWidth="1"/>
    <col min="62" max="66" width="1.8515625" style="0" customWidth="1"/>
    <col min="67" max="67" width="4.421875" style="0" customWidth="1"/>
    <col min="68" max="68" width="0" style="0" hidden="1" customWidth="1"/>
  </cols>
  <sheetData>
    <row r="1" spans="1:67" s="108" customFormat="1" ht="16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 t="s">
        <v>1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</row>
    <row r="2" spans="1:67" s="108" customFormat="1" ht="19.5" customHeight="1">
      <c r="A2" s="368" t="s">
        <v>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</row>
    <row r="3" s="108" customFormat="1" ht="9" customHeight="1"/>
    <row r="4" spans="1:67" s="108" customFormat="1" ht="18.75" customHeight="1">
      <c r="A4" s="377" t="s">
        <v>278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</row>
    <row r="5" spans="1:67" s="128" customFormat="1" ht="17.25" customHeight="1">
      <c r="A5" s="413" t="s">
        <v>1156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</row>
    <row r="6" spans="1:67" s="128" customFormat="1" ht="9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</row>
    <row r="7" spans="1:67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>
        <v>45</v>
      </c>
      <c r="AY7" s="266">
        <v>46</v>
      </c>
      <c r="AZ7" s="266">
        <v>47</v>
      </c>
      <c r="BA7" s="266">
        <v>48</v>
      </c>
      <c r="BB7" s="266">
        <v>49</v>
      </c>
      <c r="BC7" s="266">
        <v>50</v>
      </c>
      <c r="BD7" s="266">
        <v>51</v>
      </c>
      <c r="BE7" s="266">
        <v>52</v>
      </c>
      <c r="BF7" s="266">
        <v>53</v>
      </c>
      <c r="BG7" s="266"/>
      <c r="BH7" s="266"/>
      <c r="BI7" s="266"/>
      <c r="BJ7" s="266"/>
      <c r="BK7" s="266"/>
      <c r="BL7" s="266"/>
      <c r="BM7" s="266"/>
      <c r="BN7" s="266"/>
      <c r="BO7" s="266"/>
    </row>
    <row r="8" spans="1:67" s="133" customFormat="1" ht="68.25" customHeight="1">
      <c r="A8" s="442" t="s">
        <v>4</v>
      </c>
      <c r="B8" s="443" t="s">
        <v>5</v>
      </c>
      <c r="C8" s="443" t="s">
        <v>6</v>
      </c>
      <c r="D8" s="444"/>
      <c r="E8" s="445" t="s">
        <v>7</v>
      </c>
      <c r="F8" s="441" t="s">
        <v>1015</v>
      </c>
      <c r="G8" s="441" t="s">
        <v>12</v>
      </c>
      <c r="H8" s="441" t="s">
        <v>988</v>
      </c>
      <c r="I8" s="441" t="s">
        <v>1000</v>
      </c>
      <c r="J8" s="441" t="s">
        <v>1138</v>
      </c>
      <c r="K8" s="441" t="s">
        <v>999</v>
      </c>
      <c r="L8" s="441" t="s">
        <v>1002</v>
      </c>
      <c r="M8" s="441" t="s">
        <v>44</v>
      </c>
      <c r="N8" s="441" t="s">
        <v>1137</v>
      </c>
      <c r="O8" s="441" t="s">
        <v>20</v>
      </c>
      <c r="P8" s="441" t="s">
        <v>982</v>
      </c>
      <c r="Q8" s="441" t="s">
        <v>35</v>
      </c>
      <c r="R8" s="441" t="s">
        <v>21</v>
      </c>
      <c r="S8" s="441" t="s">
        <v>288</v>
      </c>
      <c r="T8" s="441" t="s">
        <v>1136</v>
      </c>
      <c r="U8" s="441" t="s">
        <v>1036</v>
      </c>
      <c r="V8" s="441" t="s">
        <v>985</v>
      </c>
      <c r="W8" s="441" t="s">
        <v>1135</v>
      </c>
      <c r="X8" s="441" t="s">
        <v>25</v>
      </c>
      <c r="Y8" s="441" t="s">
        <v>1010</v>
      </c>
      <c r="Z8" s="441" t="s">
        <v>1007</v>
      </c>
      <c r="AA8" s="441" t="s">
        <v>1013</v>
      </c>
      <c r="AB8" s="441" t="s">
        <v>1134</v>
      </c>
      <c r="AC8" s="441" t="s">
        <v>995</v>
      </c>
      <c r="AD8" s="441" t="s">
        <v>16</v>
      </c>
      <c r="AE8" s="441" t="s">
        <v>1006</v>
      </c>
      <c r="AF8" s="441" t="s">
        <v>33</v>
      </c>
      <c r="AG8" s="441" t="s">
        <v>40</v>
      </c>
      <c r="AH8" s="441" t="s">
        <v>291</v>
      </c>
      <c r="AI8" s="441" t="s">
        <v>1133</v>
      </c>
      <c r="AJ8" s="441" t="s">
        <v>1132</v>
      </c>
      <c r="AK8" s="441" t="s">
        <v>1131</v>
      </c>
      <c r="AL8" s="441" t="s">
        <v>983</v>
      </c>
      <c r="AM8" s="441" t="s">
        <v>29</v>
      </c>
      <c r="AN8" s="441" t="s">
        <v>133</v>
      </c>
      <c r="AO8" s="441" t="s">
        <v>1090</v>
      </c>
      <c r="AP8" s="441" t="s">
        <v>987</v>
      </c>
      <c r="AQ8" s="441" t="s">
        <v>1003</v>
      </c>
      <c r="AR8" s="441" t="s">
        <v>1130</v>
      </c>
      <c r="AS8" s="441" t="s">
        <v>22</v>
      </c>
      <c r="AT8" s="441" t="s">
        <v>9</v>
      </c>
      <c r="AU8" s="441" t="s">
        <v>296</v>
      </c>
      <c r="AV8" s="441" t="s">
        <v>42</v>
      </c>
      <c r="AW8" s="441" t="s">
        <v>1067</v>
      </c>
      <c r="AX8" s="441" t="s">
        <v>1012</v>
      </c>
      <c r="AY8" s="441" t="s">
        <v>1009</v>
      </c>
      <c r="AZ8" s="441" t="s">
        <v>1129</v>
      </c>
      <c r="BA8" s="441" t="s">
        <v>1128</v>
      </c>
      <c r="BB8" s="441" t="s">
        <v>52</v>
      </c>
      <c r="BC8" s="441" t="s">
        <v>1127</v>
      </c>
      <c r="BD8" s="477" t="s">
        <v>57</v>
      </c>
      <c r="BE8" s="439"/>
      <c r="BF8" s="440"/>
      <c r="BG8" s="441" t="s">
        <v>58</v>
      </c>
      <c r="BH8" s="441" t="s">
        <v>59</v>
      </c>
      <c r="BI8" s="441" t="s">
        <v>60</v>
      </c>
      <c r="BJ8" s="441" t="s">
        <v>61</v>
      </c>
      <c r="BK8" s="441" t="s">
        <v>62</v>
      </c>
      <c r="BL8" s="441" t="s">
        <v>63</v>
      </c>
      <c r="BM8" s="441" t="s">
        <v>64</v>
      </c>
      <c r="BN8" s="441" t="s">
        <v>132</v>
      </c>
      <c r="BO8" s="454" t="s">
        <v>65</v>
      </c>
    </row>
    <row r="9" spans="1:67" s="133" customFormat="1" ht="175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143" t="s">
        <v>68</v>
      </c>
      <c r="BE9" s="143" t="s">
        <v>1126</v>
      </c>
      <c r="BF9" s="143" t="s">
        <v>1125</v>
      </c>
      <c r="BG9" s="363"/>
      <c r="BH9" s="364"/>
      <c r="BI9" s="364"/>
      <c r="BJ9" s="363"/>
      <c r="BK9" s="363"/>
      <c r="BL9" s="363"/>
      <c r="BM9" s="363"/>
      <c r="BN9" s="363"/>
      <c r="BO9" s="358"/>
    </row>
    <row r="10" spans="1:67" s="133" customFormat="1" ht="14.25" customHeight="1">
      <c r="A10" s="370"/>
      <c r="B10" s="372"/>
      <c r="C10" s="372"/>
      <c r="D10" s="374"/>
      <c r="E10" s="376"/>
      <c r="F10" s="142">
        <v>3</v>
      </c>
      <c r="G10" s="142">
        <v>2</v>
      </c>
      <c r="H10" s="142">
        <v>2</v>
      </c>
      <c r="I10" s="142">
        <v>2</v>
      </c>
      <c r="J10" s="142">
        <v>3</v>
      </c>
      <c r="K10" s="142">
        <v>3</v>
      </c>
      <c r="L10" s="142">
        <v>2</v>
      </c>
      <c r="M10" s="142">
        <v>2</v>
      </c>
      <c r="N10" s="142">
        <v>3</v>
      </c>
      <c r="O10" s="142">
        <v>6</v>
      </c>
      <c r="P10" s="142">
        <v>3</v>
      </c>
      <c r="Q10" s="142">
        <v>2</v>
      </c>
      <c r="R10" s="142">
        <v>3</v>
      </c>
      <c r="S10" s="142">
        <v>2</v>
      </c>
      <c r="T10" s="142">
        <v>2</v>
      </c>
      <c r="U10" s="142">
        <v>2</v>
      </c>
      <c r="V10" s="142">
        <v>3</v>
      </c>
      <c r="W10" s="142">
        <v>3</v>
      </c>
      <c r="X10" s="142">
        <v>2</v>
      </c>
      <c r="Y10" s="142">
        <v>2</v>
      </c>
      <c r="Z10" s="142">
        <v>3</v>
      </c>
      <c r="AA10" s="142">
        <v>2</v>
      </c>
      <c r="AB10" s="142">
        <v>3</v>
      </c>
      <c r="AC10" s="142">
        <v>2</v>
      </c>
      <c r="AD10" s="142">
        <v>3</v>
      </c>
      <c r="AE10" s="142">
        <v>2</v>
      </c>
      <c r="AF10" s="142">
        <v>2</v>
      </c>
      <c r="AG10" s="142">
        <v>3</v>
      </c>
      <c r="AH10" s="142">
        <v>2</v>
      </c>
      <c r="AI10" s="142">
        <v>2</v>
      </c>
      <c r="AJ10" s="142">
        <v>2</v>
      </c>
      <c r="AK10" s="142">
        <v>2</v>
      </c>
      <c r="AL10" s="142">
        <v>2</v>
      </c>
      <c r="AM10" s="142">
        <v>2</v>
      </c>
      <c r="AN10" s="142">
        <v>2</v>
      </c>
      <c r="AO10" s="142">
        <v>3</v>
      </c>
      <c r="AP10" s="142">
        <v>2</v>
      </c>
      <c r="AQ10" s="142">
        <v>3</v>
      </c>
      <c r="AR10" s="142">
        <v>3</v>
      </c>
      <c r="AS10" s="142">
        <v>3</v>
      </c>
      <c r="AT10" s="142">
        <v>2</v>
      </c>
      <c r="AU10" s="142">
        <v>3</v>
      </c>
      <c r="AV10" s="142">
        <v>3</v>
      </c>
      <c r="AW10" s="142">
        <v>2</v>
      </c>
      <c r="AX10" s="142">
        <v>2</v>
      </c>
      <c r="AY10" s="142">
        <v>2</v>
      </c>
      <c r="AZ10" s="142">
        <v>3</v>
      </c>
      <c r="BA10" s="142">
        <v>3</v>
      </c>
      <c r="BB10" s="142">
        <v>2</v>
      </c>
      <c r="BC10" s="142">
        <v>2</v>
      </c>
      <c r="BD10" s="140">
        <v>6</v>
      </c>
      <c r="BE10" s="140">
        <v>3</v>
      </c>
      <c r="BF10" s="140">
        <v>3</v>
      </c>
      <c r="BG10" s="364"/>
      <c r="BI10" s="142">
        <v>130</v>
      </c>
      <c r="BJ10" s="364"/>
      <c r="BK10" s="364"/>
      <c r="BL10" s="364"/>
      <c r="BM10" s="364"/>
      <c r="BN10" s="364"/>
      <c r="BO10" s="359"/>
    </row>
    <row r="11" spans="1:68" ht="39.75" customHeight="1">
      <c r="A11" s="140">
        <v>1</v>
      </c>
      <c r="B11" s="138" t="s">
        <v>1155</v>
      </c>
      <c r="C11" s="136" t="s">
        <v>488</v>
      </c>
      <c r="D11" s="139" t="s">
        <v>121</v>
      </c>
      <c r="E11" s="138" t="s">
        <v>1154</v>
      </c>
      <c r="F11" s="137">
        <v>2</v>
      </c>
      <c r="G11" s="137">
        <v>1.5</v>
      </c>
      <c r="H11" s="137">
        <v>3</v>
      </c>
      <c r="I11" s="137">
        <v>2.5</v>
      </c>
      <c r="J11" s="137">
        <v>3.5</v>
      </c>
      <c r="K11" s="137">
        <v>3</v>
      </c>
      <c r="L11" s="137">
        <v>2.5</v>
      </c>
      <c r="M11" s="137">
        <v>3</v>
      </c>
      <c r="N11" s="137">
        <v>3.5</v>
      </c>
      <c r="O11" s="137">
        <v>3.5</v>
      </c>
      <c r="P11" s="137">
        <v>3</v>
      </c>
      <c r="Q11" s="137">
        <v>3</v>
      </c>
      <c r="R11" s="137">
        <v>1</v>
      </c>
      <c r="S11" s="137">
        <v>1</v>
      </c>
      <c r="T11" s="137">
        <v>3.5</v>
      </c>
      <c r="U11" s="137">
        <v>3</v>
      </c>
      <c r="V11" s="137">
        <v>1</v>
      </c>
      <c r="W11" s="137">
        <v>3.5</v>
      </c>
      <c r="X11" s="137">
        <v>2</v>
      </c>
      <c r="Y11" s="137">
        <v>2.5</v>
      </c>
      <c r="Z11" s="137">
        <v>3.5</v>
      </c>
      <c r="AA11" s="137">
        <v>2.5</v>
      </c>
      <c r="AB11" s="137">
        <v>4</v>
      </c>
      <c r="AC11" s="137">
        <v>2</v>
      </c>
      <c r="AD11" s="137">
        <v>2</v>
      </c>
      <c r="AE11" s="137">
        <v>2</v>
      </c>
      <c r="AF11" s="137">
        <v>1.5</v>
      </c>
      <c r="AG11" s="137">
        <v>2</v>
      </c>
      <c r="AH11" s="137">
        <v>1</v>
      </c>
      <c r="AI11" s="137">
        <v>1.5</v>
      </c>
      <c r="AJ11" s="137">
        <v>1</v>
      </c>
      <c r="AK11" s="137">
        <v>3.5</v>
      </c>
      <c r="AL11" s="137">
        <v>3</v>
      </c>
      <c r="AM11" s="137">
        <v>2</v>
      </c>
      <c r="AN11" s="137">
        <v>3.5</v>
      </c>
      <c r="AO11" s="137">
        <v>1</v>
      </c>
      <c r="AP11" s="137">
        <v>1</v>
      </c>
      <c r="AQ11" s="137">
        <v>3</v>
      </c>
      <c r="AR11" s="137">
        <v>4</v>
      </c>
      <c r="AS11" s="137">
        <v>1.5</v>
      </c>
      <c r="AT11" s="137">
        <v>1.5</v>
      </c>
      <c r="AU11" s="137">
        <v>1.5</v>
      </c>
      <c r="AV11" s="137">
        <v>2.5</v>
      </c>
      <c r="AW11" s="137">
        <v>3</v>
      </c>
      <c r="AX11" s="137">
        <v>1</v>
      </c>
      <c r="AY11" s="137">
        <v>3</v>
      </c>
      <c r="AZ11" s="137">
        <v>3</v>
      </c>
      <c r="BA11" s="137">
        <v>3.5</v>
      </c>
      <c r="BB11" s="137">
        <v>4</v>
      </c>
      <c r="BC11" s="137">
        <v>3</v>
      </c>
      <c r="BD11" s="137" t="s">
        <v>73</v>
      </c>
      <c r="BE11" s="137">
        <v>3</v>
      </c>
      <c r="BF11" s="137">
        <v>3</v>
      </c>
      <c r="BG11" s="136">
        <v>11.538461538461538</v>
      </c>
      <c r="BH11" s="136" t="s">
        <v>280</v>
      </c>
      <c r="BI11" s="136" t="s">
        <v>246</v>
      </c>
      <c r="BJ11" s="136" t="s">
        <v>76</v>
      </c>
      <c r="BK11" s="136" t="s">
        <v>76</v>
      </c>
      <c r="BL11" s="136" t="s">
        <v>76</v>
      </c>
      <c r="BM11" s="136" t="s">
        <v>76</v>
      </c>
      <c r="BN11" s="136" t="s">
        <v>76</v>
      </c>
      <c r="BO11" s="264" t="s">
        <v>77</v>
      </c>
      <c r="BP11" s="115">
        <f>SUMPRODUCT(F11:BF11,$F$10:$BF$10)/130</f>
        <v>2.5384615384615383</v>
      </c>
    </row>
    <row r="12" spans="1:68" ht="39.75" customHeight="1">
      <c r="A12" s="140">
        <v>2</v>
      </c>
      <c r="B12" s="138" t="s">
        <v>1153</v>
      </c>
      <c r="C12" s="136" t="s">
        <v>1152</v>
      </c>
      <c r="D12" s="139" t="s">
        <v>1151</v>
      </c>
      <c r="E12" s="138" t="s">
        <v>1150</v>
      </c>
      <c r="F12" s="137">
        <v>1.5</v>
      </c>
      <c r="G12" s="137">
        <v>1</v>
      </c>
      <c r="H12" s="137">
        <v>3</v>
      </c>
      <c r="I12" s="137">
        <v>2</v>
      </c>
      <c r="J12" s="137">
        <v>4</v>
      </c>
      <c r="K12" s="137">
        <v>4</v>
      </c>
      <c r="L12" s="137">
        <v>4</v>
      </c>
      <c r="M12" s="137">
        <v>2</v>
      </c>
      <c r="N12" s="137">
        <v>3.5</v>
      </c>
      <c r="O12" s="137">
        <v>4</v>
      </c>
      <c r="P12" s="137">
        <v>3</v>
      </c>
      <c r="Q12" s="137">
        <v>1.5</v>
      </c>
      <c r="R12" s="137">
        <v>1.5</v>
      </c>
      <c r="S12" s="137">
        <v>3</v>
      </c>
      <c r="T12" s="137">
        <v>3</v>
      </c>
      <c r="U12" s="137">
        <v>2</v>
      </c>
      <c r="V12" s="137">
        <v>1</v>
      </c>
      <c r="W12" s="137">
        <v>3</v>
      </c>
      <c r="X12" s="137">
        <v>2</v>
      </c>
      <c r="Y12" s="137">
        <v>4</v>
      </c>
      <c r="Z12" s="137">
        <v>3</v>
      </c>
      <c r="AA12" s="137">
        <v>1.5</v>
      </c>
      <c r="AB12" s="137">
        <v>3.5</v>
      </c>
      <c r="AC12" s="137">
        <v>2</v>
      </c>
      <c r="AD12" s="137">
        <v>2</v>
      </c>
      <c r="AE12" s="137">
        <v>1.5</v>
      </c>
      <c r="AF12" s="137">
        <v>2</v>
      </c>
      <c r="AG12" s="137">
        <v>2</v>
      </c>
      <c r="AH12" s="137">
        <v>1.5</v>
      </c>
      <c r="AI12" s="137">
        <v>4</v>
      </c>
      <c r="AJ12" s="137">
        <v>2</v>
      </c>
      <c r="AK12" s="137">
        <v>3</v>
      </c>
      <c r="AL12" s="137">
        <v>3</v>
      </c>
      <c r="AM12" s="137">
        <v>3</v>
      </c>
      <c r="AN12" s="137">
        <v>3</v>
      </c>
      <c r="AO12" s="137">
        <v>1</v>
      </c>
      <c r="AP12" s="137">
        <v>2</v>
      </c>
      <c r="AQ12" s="137">
        <v>3.5</v>
      </c>
      <c r="AR12" s="137">
        <v>4</v>
      </c>
      <c r="AS12" s="137">
        <v>2</v>
      </c>
      <c r="AT12" s="137">
        <v>1.5</v>
      </c>
      <c r="AU12" s="137">
        <v>1</v>
      </c>
      <c r="AV12" s="137">
        <v>2</v>
      </c>
      <c r="AW12" s="137">
        <v>3</v>
      </c>
      <c r="AX12" s="137">
        <v>1</v>
      </c>
      <c r="AY12" s="137">
        <v>3</v>
      </c>
      <c r="AZ12" s="137">
        <v>2</v>
      </c>
      <c r="BA12" s="137">
        <v>1.5</v>
      </c>
      <c r="BB12" s="137">
        <v>2</v>
      </c>
      <c r="BC12" s="137">
        <v>2</v>
      </c>
      <c r="BD12" s="137" t="s">
        <v>73</v>
      </c>
      <c r="BE12" s="137">
        <v>3</v>
      </c>
      <c r="BF12" s="137">
        <v>3</v>
      </c>
      <c r="BG12" s="136">
        <v>21.53846153846154</v>
      </c>
      <c r="BH12" s="136" t="s">
        <v>280</v>
      </c>
      <c r="BI12" s="136" t="s">
        <v>242</v>
      </c>
      <c r="BJ12" s="136" t="s">
        <v>76</v>
      </c>
      <c r="BK12" s="136" t="s">
        <v>76</v>
      </c>
      <c r="BL12" s="136" t="s">
        <v>76</v>
      </c>
      <c r="BM12" s="136" t="s">
        <v>76</v>
      </c>
      <c r="BN12" s="136" t="s">
        <v>76</v>
      </c>
      <c r="BO12" s="262" t="s">
        <v>77</v>
      </c>
      <c r="BP12" s="115">
        <f>SUMPRODUCT(F12:BF12,$F$10:$BF$10)/130</f>
        <v>2.5076923076923077</v>
      </c>
    </row>
    <row r="13" ht="13.5" customHeight="1"/>
    <row r="14" spans="1:46" ht="13.5" customHeight="1">
      <c r="A14" s="213" t="s">
        <v>78</v>
      </c>
      <c r="C14" s="113" t="s">
        <v>1144</v>
      </c>
      <c r="H14" s="212" t="s">
        <v>389</v>
      </c>
      <c r="T14" s="212" t="s">
        <v>79</v>
      </c>
      <c r="AB14" s="112" t="s">
        <v>644</v>
      </c>
      <c r="AJ14" s="212"/>
      <c r="AT14" s="112" t="s">
        <v>80</v>
      </c>
    </row>
    <row r="15" ht="13.5" customHeight="1">
      <c r="C15" s="113" t="s">
        <v>433</v>
      </c>
    </row>
    <row r="16" spans="42:67" s="132" customFormat="1" ht="15.75">
      <c r="AP16" s="357" t="s">
        <v>1017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</row>
    <row r="17" spans="1:67" s="132" customFormat="1" ht="18.75" customHeight="1">
      <c r="A17" s="357" t="s">
        <v>94</v>
      </c>
      <c r="B17" s="357"/>
      <c r="C17" s="357"/>
      <c r="D17" s="357"/>
      <c r="E17" s="357"/>
      <c r="F17" s="357" t="s">
        <v>88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 t="s">
        <v>974</v>
      </c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P17" s="357" t="s">
        <v>81</v>
      </c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</row>
    <row r="18" spans="1:67" s="132" customFormat="1" ht="18" customHeight="1">
      <c r="A18" s="357" t="s">
        <v>95</v>
      </c>
      <c r="B18" s="357"/>
      <c r="C18" s="357"/>
      <c r="D18" s="357"/>
      <c r="E18" s="357"/>
      <c r="F18" s="357" t="s">
        <v>177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="132" customFormat="1" ht="12.75" customHeight="1">
      <c r="BO22" s="258"/>
    </row>
    <row r="23" spans="1:67" s="130" customFormat="1" ht="24" customHeight="1">
      <c r="A23" s="357" t="s">
        <v>96</v>
      </c>
      <c r="B23" s="357"/>
      <c r="C23" s="357"/>
      <c r="D23" s="357"/>
      <c r="E23" s="357"/>
      <c r="F23" s="357" t="s">
        <v>176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Y23" s="357" t="s">
        <v>973</v>
      </c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P23" s="357" t="s">
        <v>972</v>
      </c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</sheetData>
  <sheetProtection/>
  <mergeCells count="83">
    <mergeCell ref="AP17:BO17"/>
    <mergeCell ref="AP23:BO23"/>
    <mergeCell ref="Y23:AN23"/>
    <mergeCell ref="H8:H9"/>
    <mergeCell ref="AA8:AA9"/>
    <mergeCell ref="Z8:Z9"/>
    <mergeCell ref="AN8:AN9"/>
    <mergeCell ref="AM8:AM9"/>
    <mergeCell ref="AL8:AL9"/>
    <mergeCell ref="L8:L9"/>
    <mergeCell ref="AP16:BO16"/>
    <mergeCell ref="A1:O1"/>
    <mergeCell ref="K8:K9"/>
    <mergeCell ref="A2:O2"/>
    <mergeCell ref="J8:J9"/>
    <mergeCell ref="E8:E10"/>
    <mergeCell ref="BL8:BL10"/>
    <mergeCell ref="BK8:BK10"/>
    <mergeCell ref="AJ8:AJ9"/>
    <mergeCell ref="AO8:AO9"/>
    <mergeCell ref="BJ8:BJ10"/>
    <mergeCell ref="AV8:AV9"/>
    <mergeCell ref="BD8:BF8"/>
    <mergeCell ref="BG8:BG10"/>
    <mergeCell ref="U8:U9"/>
    <mergeCell ref="T8:T9"/>
    <mergeCell ref="P8:P9"/>
    <mergeCell ref="I8:I9"/>
    <mergeCell ref="B8:B10"/>
    <mergeCell ref="O8:O9"/>
    <mergeCell ref="G8:G9"/>
    <mergeCell ref="F8:F9"/>
    <mergeCell ref="M8:M9"/>
    <mergeCell ref="BO8:BO10"/>
    <mergeCell ref="BC8:BC9"/>
    <mergeCell ref="BB8:BB9"/>
    <mergeCell ref="BA8:BA9"/>
    <mergeCell ref="AZ8:AZ9"/>
    <mergeCell ref="A8:A10"/>
    <mergeCell ref="C8:D10"/>
    <mergeCell ref="BI8:BI9"/>
    <mergeCell ref="Y8:Y9"/>
    <mergeCell ref="BH8:BH9"/>
    <mergeCell ref="BM8:BM10"/>
    <mergeCell ref="Q8:Q9"/>
    <mergeCell ref="AQ8:AQ9"/>
    <mergeCell ref="AP8:AP9"/>
    <mergeCell ref="AC8:AC9"/>
    <mergeCell ref="X8:X9"/>
    <mergeCell ref="AD8:AD9"/>
    <mergeCell ref="AK8:AK9"/>
    <mergeCell ref="W8:W9"/>
    <mergeCell ref="V8:V9"/>
    <mergeCell ref="A4:BO4"/>
    <mergeCell ref="A5:BO5"/>
    <mergeCell ref="A7:E7"/>
    <mergeCell ref="AU8:AU9"/>
    <mergeCell ref="AT8:AT9"/>
    <mergeCell ref="AS8:AS9"/>
    <mergeCell ref="AR8:AR9"/>
    <mergeCell ref="S8:S9"/>
    <mergeCell ref="BN8:BN10"/>
    <mergeCell ref="R8:R9"/>
    <mergeCell ref="A23:E23"/>
    <mergeCell ref="F23:W23"/>
    <mergeCell ref="P1:BO1"/>
    <mergeCell ref="P2:BO2"/>
    <mergeCell ref="A17:E17"/>
    <mergeCell ref="F17:W17"/>
    <mergeCell ref="Y17:AN17"/>
    <mergeCell ref="AY8:AY9"/>
    <mergeCell ref="AX8:AX9"/>
    <mergeCell ref="AW8:AW9"/>
    <mergeCell ref="A18:E18"/>
    <mergeCell ref="F18:W18"/>
    <mergeCell ref="Y18:AO18"/>
    <mergeCell ref="AG8:AG9"/>
    <mergeCell ref="AF8:AF9"/>
    <mergeCell ref="AE8:AE9"/>
    <mergeCell ref="AI8:AI9"/>
    <mergeCell ref="AH8:AH9"/>
    <mergeCell ref="N8:N9"/>
    <mergeCell ref="AB8:AB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BT22"/>
  <sheetViews>
    <sheetView zoomScaleSheetLayoutView="100" zoomScalePageLayoutView="0" workbookViewId="0" topLeftCell="A7">
      <selection activeCell="AF11" sqref="AF11"/>
    </sheetView>
  </sheetViews>
  <sheetFormatPr defaultColWidth="10.28125" defaultRowHeight="12.75" customHeight="1"/>
  <cols>
    <col min="1" max="1" width="3.00390625" style="32" customWidth="1"/>
    <col min="2" max="2" width="10.28125" style="32" customWidth="1"/>
    <col min="3" max="3" width="9.7109375" style="32" customWidth="1"/>
    <col min="4" max="4" width="3.7109375" style="32" bestFit="1" customWidth="1"/>
    <col min="5" max="5" width="5.8515625" style="32" customWidth="1"/>
    <col min="6" max="63" width="2.57421875" style="32" customWidth="1"/>
    <col min="64" max="65" width="2.140625" style="32" customWidth="1"/>
    <col min="66" max="66" width="3.140625" style="32" customWidth="1"/>
    <col min="67" max="71" width="1.8515625" style="32" customWidth="1"/>
    <col min="72" max="72" width="4.28125" style="32" customWidth="1"/>
    <col min="73" max="16384" width="10.28125" style="32" customWidth="1"/>
  </cols>
  <sheetData>
    <row r="1" spans="1:72" s="61" customFormat="1" ht="19.5" customHeight="1">
      <c r="A1" s="501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 t="s">
        <v>1</v>
      </c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</row>
    <row r="2" spans="1:72" s="61" customFormat="1" ht="17.25" customHeight="1">
      <c r="A2" s="501" t="s">
        <v>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2" t="s">
        <v>3</v>
      </c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</row>
    <row r="3" ht="9" customHeight="1"/>
    <row r="4" spans="1:72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</row>
    <row r="5" spans="1:72" s="61" customFormat="1" ht="17.25" customHeight="1">
      <c r="A5" s="403" t="s">
        <v>1279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</row>
    <row r="6" spans="1:67" s="61" customFormat="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</row>
    <row r="7" spans="1:72" s="287" customFormat="1" ht="19.5" customHeight="1">
      <c r="A7" s="402" t="s">
        <v>4</v>
      </c>
      <c r="B7" s="402"/>
      <c r="C7" s="402"/>
      <c r="D7" s="402"/>
      <c r="E7" s="402"/>
      <c r="F7" s="179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79">
        <v>15</v>
      </c>
      <c r="U7" s="179">
        <v>16</v>
      </c>
      <c r="V7" s="179">
        <v>17</v>
      </c>
      <c r="W7" s="179">
        <v>18</v>
      </c>
      <c r="X7" s="179">
        <v>19</v>
      </c>
      <c r="Y7" s="179">
        <v>20</v>
      </c>
      <c r="Z7" s="179">
        <v>21</v>
      </c>
      <c r="AA7" s="179">
        <v>22</v>
      </c>
      <c r="AB7" s="179">
        <v>23</v>
      </c>
      <c r="AC7" s="179">
        <v>24</v>
      </c>
      <c r="AD7" s="179">
        <v>25</v>
      </c>
      <c r="AE7" s="179">
        <v>26</v>
      </c>
      <c r="AF7" s="179">
        <v>27</v>
      </c>
      <c r="AG7" s="179">
        <v>28</v>
      </c>
      <c r="AH7" s="179">
        <v>29</v>
      </c>
      <c r="AI7" s="179">
        <v>30</v>
      </c>
      <c r="AJ7" s="179">
        <v>31</v>
      </c>
      <c r="AK7" s="179">
        <v>32</v>
      </c>
      <c r="AL7" s="179">
        <v>33</v>
      </c>
      <c r="AM7" s="179">
        <v>34</v>
      </c>
      <c r="AN7" s="179">
        <v>35</v>
      </c>
      <c r="AO7" s="179">
        <v>36</v>
      </c>
      <c r="AP7" s="179">
        <v>37</v>
      </c>
      <c r="AQ7" s="179">
        <v>38</v>
      </c>
      <c r="AR7" s="179">
        <v>39</v>
      </c>
      <c r="AS7" s="179">
        <v>40</v>
      </c>
      <c r="AT7" s="179">
        <v>41</v>
      </c>
      <c r="AU7" s="179">
        <v>42</v>
      </c>
      <c r="AV7" s="179">
        <v>43</v>
      </c>
      <c r="AW7" s="179">
        <v>44</v>
      </c>
      <c r="AX7" s="179">
        <v>45</v>
      </c>
      <c r="AY7" s="179">
        <v>46</v>
      </c>
      <c r="AZ7" s="179">
        <v>47</v>
      </c>
      <c r="BA7" s="179">
        <v>48</v>
      </c>
      <c r="BB7" s="179">
        <v>49</v>
      </c>
      <c r="BC7" s="179">
        <v>50</v>
      </c>
      <c r="BD7" s="179">
        <v>51</v>
      </c>
      <c r="BE7" s="179">
        <v>52</v>
      </c>
      <c r="BF7" s="179">
        <v>53</v>
      </c>
      <c r="BG7" s="179">
        <v>54</v>
      </c>
      <c r="BH7" s="179">
        <v>55</v>
      </c>
      <c r="BI7" s="179">
        <v>56</v>
      </c>
      <c r="BJ7" s="179">
        <v>57</v>
      </c>
      <c r="BK7" s="179">
        <v>58</v>
      </c>
      <c r="BL7" s="288"/>
      <c r="BM7" s="288"/>
      <c r="BN7" s="288"/>
      <c r="BO7" s="288"/>
      <c r="BP7" s="288"/>
      <c r="BQ7" s="288"/>
      <c r="BR7" s="288"/>
      <c r="BS7" s="288"/>
      <c r="BT7" s="288"/>
    </row>
    <row r="8" spans="1:72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1222</v>
      </c>
      <c r="G8" s="339" t="s">
        <v>1219</v>
      </c>
      <c r="H8" s="339" t="s">
        <v>1220</v>
      </c>
      <c r="I8" s="339" t="s">
        <v>41</v>
      </c>
      <c r="J8" s="339" t="s">
        <v>288</v>
      </c>
      <c r="K8" s="339" t="s">
        <v>516</v>
      </c>
      <c r="L8" s="339" t="s">
        <v>1232</v>
      </c>
      <c r="M8" s="339" t="s">
        <v>33</v>
      </c>
      <c r="N8" s="339" t="s">
        <v>1218</v>
      </c>
      <c r="O8" s="339" t="s">
        <v>1208</v>
      </c>
      <c r="P8" s="339" t="s">
        <v>1210</v>
      </c>
      <c r="Q8" s="339" t="s">
        <v>1278</v>
      </c>
      <c r="R8" s="339" t="s">
        <v>1226</v>
      </c>
      <c r="S8" s="339" t="s">
        <v>12</v>
      </c>
      <c r="T8" s="339" t="s">
        <v>29</v>
      </c>
      <c r="U8" s="339" t="s">
        <v>44</v>
      </c>
      <c r="V8" s="339" t="s">
        <v>1216</v>
      </c>
      <c r="W8" s="339" t="s">
        <v>296</v>
      </c>
      <c r="X8" s="339" t="s">
        <v>133</v>
      </c>
      <c r="Y8" s="339" t="s">
        <v>1206</v>
      </c>
      <c r="Z8" s="339" t="s">
        <v>16</v>
      </c>
      <c r="AA8" s="339" t="s">
        <v>1213</v>
      </c>
      <c r="AB8" s="339" t="s">
        <v>1202</v>
      </c>
      <c r="AC8" s="339" t="s">
        <v>1203</v>
      </c>
      <c r="AD8" s="339" t="s">
        <v>1198</v>
      </c>
      <c r="AE8" s="339" t="s">
        <v>1227</v>
      </c>
      <c r="AF8" s="339" t="s">
        <v>40</v>
      </c>
      <c r="AG8" s="339" t="s">
        <v>1231</v>
      </c>
      <c r="AH8" s="339" t="s">
        <v>1217</v>
      </c>
      <c r="AI8" s="339" t="s">
        <v>1230</v>
      </c>
      <c r="AJ8" s="339" t="s">
        <v>1225</v>
      </c>
      <c r="AK8" s="339" t="s">
        <v>1209</v>
      </c>
      <c r="AL8" s="339" t="s">
        <v>42</v>
      </c>
      <c r="AM8" s="339" t="s">
        <v>9</v>
      </c>
      <c r="AN8" s="339" t="s">
        <v>1201</v>
      </c>
      <c r="AO8" s="339" t="s">
        <v>1229</v>
      </c>
      <c r="AP8" s="339" t="s">
        <v>1221</v>
      </c>
      <c r="AQ8" s="339" t="s">
        <v>1211</v>
      </c>
      <c r="AR8" s="339" t="s">
        <v>20</v>
      </c>
      <c r="AS8" s="339" t="s">
        <v>22</v>
      </c>
      <c r="AT8" s="339" t="s">
        <v>21</v>
      </c>
      <c r="AU8" s="339" t="s">
        <v>52</v>
      </c>
      <c r="AV8" s="339" t="s">
        <v>1200</v>
      </c>
      <c r="AW8" s="339" t="s">
        <v>1204</v>
      </c>
      <c r="AX8" s="339" t="s">
        <v>1215</v>
      </c>
      <c r="AY8" s="339" t="s">
        <v>1214</v>
      </c>
      <c r="AZ8" s="339" t="s">
        <v>1224</v>
      </c>
      <c r="BA8" s="339" t="s">
        <v>321</v>
      </c>
      <c r="BB8" s="339" t="s">
        <v>1199</v>
      </c>
      <c r="BC8" s="339" t="s">
        <v>1212</v>
      </c>
      <c r="BD8" s="339" t="s">
        <v>1205</v>
      </c>
      <c r="BE8" s="339" t="s">
        <v>291</v>
      </c>
      <c r="BF8" s="339" t="s">
        <v>1207</v>
      </c>
      <c r="BG8" s="339" t="s">
        <v>1228</v>
      </c>
      <c r="BH8" s="354" t="s">
        <v>57</v>
      </c>
      <c r="BI8" s="355"/>
      <c r="BJ8" s="355"/>
      <c r="BK8" s="356"/>
      <c r="BL8" s="339" t="s">
        <v>58</v>
      </c>
      <c r="BM8" s="339" t="s">
        <v>59</v>
      </c>
      <c r="BN8" s="339" t="s">
        <v>60</v>
      </c>
      <c r="BO8" s="339" t="s">
        <v>61</v>
      </c>
      <c r="BP8" s="339" t="s">
        <v>62</v>
      </c>
      <c r="BQ8" s="339" t="s">
        <v>63</v>
      </c>
      <c r="BR8" s="339" t="s">
        <v>64</v>
      </c>
      <c r="BS8" s="339" t="s">
        <v>132</v>
      </c>
      <c r="BT8" s="472" t="s">
        <v>65</v>
      </c>
    </row>
    <row r="9" spans="1:72" ht="120.7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60" t="s">
        <v>68</v>
      </c>
      <c r="BI9" s="60" t="s">
        <v>1196</v>
      </c>
      <c r="BJ9" s="60" t="s">
        <v>1197</v>
      </c>
      <c r="BK9" s="60" t="s">
        <v>1195</v>
      </c>
      <c r="BL9" s="339"/>
      <c r="BM9" s="340"/>
      <c r="BN9" s="340"/>
      <c r="BO9" s="339"/>
      <c r="BP9" s="339"/>
      <c r="BQ9" s="339"/>
      <c r="BR9" s="339"/>
      <c r="BS9" s="339"/>
      <c r="BT9" s="472"/>
    </row>
    <row r="10" spans="1:72" ht="14.25" customHeight="1">
      <c r="A10" s="343"/>
      <c r="B10" s="346"/>
      <c r="C10" s="346"/>
      <c r="D10" s="347"/>
      <c r="E10" s="349"/>
      <c r="F10" s="59">
        <v>3</v>
      </c>
      <c r="G10" s="59">
        <v>1</v>
      </c>
      <c r="H10" s="59">
        <v>1</v>
      </c>
      <c r="I10" s="59">
        <v>3</v>
      </c>
      <c r="J10" s="59">
        <v>2</v>
      </c>
      <c r="K10" s="59">
        <v>2</v>
      </c>
      <c r="L10" s="59">
        <v>3</v>
      </c>
      <c r="M10" s="59">
        <v>2</v>
      </c>
      <c r="N10" s="59">
        <v>2</v>
      </c>
      <c r="O10" s="59">
        <v>4</v>
      </c>
      <c r="P10" s="59">
        <v>2</v>
      </c>
      <c r="Q10" s="59">
        <v>1</v>
      </c>
      <c r="R10" s="59">
        <v>2</v>
      </c>
      <c r="S10" s="59">
        <v>2</v>
      </c>
      <c r="T10" s="59">
        <v>2</v>
      </c>
      <c r="U10" s="59">
        <v>2</v>
      </c>
      <c r="V10" s="59">
        <v>2</v>
      </c>
      <c r="W10" s="59">
        <v>3</v>
      </c>
      <c r="X10" s="59">
        <v>2</v>
      </c>
      <c r="Y10" s="59">
        <v>3</v>
      </c>
      <c r="Z10" s="59">
        <v>3</v>
      </c>
      <c r="AA10" s="59">
        <v>3</v>
      </c>
      <c r="AB10" s="59">
        <v>3</v>
      </c>
      <c r="AC10" s="59">
        <v>4</v>
      </c>
      <c r="AD10" s="59">
        <v>2</v>
      </c>
      <c r="AE10" s="59">
        <v>1</v>
      </c>
      <c r="AF10" s="59">
        <v>3</v>
      </c>
      <c r="AG10" s="59">
        <v>2</v>
      </c>
      <c r="AH10" s="59">
        <v>2</v>
      </c>
      <c r="AI10" s="59">
        <v>1</v>
      </c>
      <c r="AJ10" s="59">
        <v>2</v>
      </c>
      <c r="AK10" s="59">
        <v>2</v>
      </c>
      <c r="AL10" s="59">
        <v>3</v>
      </c>
      <c r="AM10" s="59">
        <v>2</v>
      </c>
      <c r="AN10" s="59">
        <v>2</v>
      </c>
      <c r="AO10" s="59">
        <v>2</v>
      </c>
      <c r="AP10" s="59">
        <v>2</v>
      </c>
      <c r="AQ10" s="59">
        <v>1</v>
      </c>
      <c r="AR10" s="59">
        <v>4</v>
      </c>
      <c r="AS10" s="59">
        <v>3</v>
      </c>
      <c r="AT10" s="59">
        <v>3</v>
      </c>
      <c r="AU10" s="59">
        <v>2</v>
      </c>
      <c r="AV10" s="59">
        <v>3</v>
      </c>
      <c r="AW10" s="59">
        <v>2</v>
      </c>
      <c r="AX10" s="59">
        <v>4</v>
      </c>
      <c r="AY10" s="59">
        <v>2</v>
      </c>
      <c r="AZ10" s="59">
        <v>2</v>
      </c>
      <c r="BA10" s="59">
        <v>2</v>
      </c>
      <c r="BB10" s="59">
        <v>2</v>
      </c>
      <c r="BC10" s="59">
        <v>1</v>
      </c>
      <c r="BD10" s="59">
        <v>2</v>
      </c>
      <c r="BE10" s="59">
        <v>2</v>
      </c>
      <c r="BF10" s="59">
        <v>3</v>
      </c>
      <c r="BG10" s="59">
        <v>3</v>
      </c>
      <c r="BH10" s="58">
        <v>6</v>
      </c>
      <c r="BI10" s="58">
        <v>2</v>
      </c>
      <c r="BJ10" s="58">
        <v>2</v>
      </c>
      <c r="BK10" s="58">
        <v>2</v>
      </c>
      <c r="BL10" s="340"/>
      <c r="BN10" s="59">
        <v>130</v>
      </c>
      <c r="BO10" s="340"/>
      <c r="BP10" s="340"/>
      <c r="BQ10" s="340"/>
      <c r="BR10" s="340"/>
      <c r="BS10" s="340"/>
      <c r="BT10" s="473"/>
    </row>
    <row r="11" spans="1:72" ht="39.75" customHeight="1">
      <c r="A11" s="58">
        <v>1</v>
      </c>
      <c r="B11" s="56">
        <v>1611071453</v>
      </c>
      <c r="C11" s="54" t="s">
        <v>1277</v>
      </c>
      <c r="D11" s="57" t="s">
        <v>1276</v>
      </c>
      <c r="E11" s="56" t="s">
        <v>1275</v>
      </c>
      <c r="F11" s="286">
        <v>3</v>
      </c>
      <c r="G11" s="286">
        <v>3</v>
      </c>
      <c r="H11" s="286">
        <v>3</v>
      </c>
      <c r="I11" s="286">
        <v>2</v>
      </c>
      <c r="J11" s="286">
        <v>2</v>
      </c>
      <c r="K11" s="286">
        <v>1.5</v>
      </c>
      <c r="L11" s="286">
        <v>4</v>
      </c>
      <c r="M11" s="286">
        <v>3.5</v>
      </c>
      <c r="N11" s="286">
        <v>3</v>
      </c>
      <c r="O11" s="286">
        <v>1.5</v>
      </c>
      <c r="P11" s="286">
        <v>3</v>
      </c>
      <c r="Q11" s="286">
        <v>2</v>
      </c>
      <c r="R11" s="286">
        <v>4</v>
      </c>
      <c r="S11" s="286">
        <v>2</v>
      </c>
      <c r="T11" s="286">
        <v>3.5</v>
      </c>
      <c r="U11" s="286">
        <v>2</v>
      </c>
      <c r="V11" s="286">
        <v>2.5</v>
      </c>
      <c r="W11" s="286">
        <v>2.5</v>
      </c>
      <c r="X11" s="286">
        <v>3</v>
      </c>
      <c r="Y11" s="286">
        <v>2</v>
      </c>
      <c r="Z11" s="286">
        <v>2</v>
      </c>
      <c r="AA11" s="286">
        <v>3.5</v>
      </c>
      <c r="AB11" s="286">
        <v>1</v>
      </c>
      <c r="AC11" s="286">
        <v>2</v>
      </c>
      <c r="AD11" s="286">
        <v>3</v>
      </c>
      <c r="AE11" s="286">
        <v>3</v>
      </c>
      <c r="AF11" s="286">
        <v>2</v>
      </c>
      <c r="AG11" s="286">
        <v>1</v>
      </c>
      <c r="AH11" s="286">
        <v>3</v>
      </c>
      <c r="AI11" s="286">
        <v>3.5</v>
      </c>
      <c r="AJ11" s="286">
        <v>3</v>
      </c>
      <c r="AK11" s="286">
        <v>2.5</v>
      </c>
      <c r="AL11" s="286">
        <v>1.5</v>
      </c>
      <c r="AM11" s="286">
        <v>2</v>
      </c>
      <c r="AN11" s="286">
        <v>3</v>
      </c>
      <c r="AO11" s="286">
        <v>3</v>
      </c>
      <c r="AP11" s="286">
        <v>3</v>
      </c>
      <c r="AQ11" s="286">
        <v>4</v>
      </c>
      <c r="AR11" s="286">
        <v>4</v>
      </c>
      <c r="AS11" s="286">
        <v>2.5</v>
      </c>
      <c r="AT11" s="286">
        <v>3</v>
      </c>
      <c r="AU11" s="286">
        <v>2</v>
      </c>
      <c r="AV11" s="286">
        <v>3</v>
      </c>
      <c r="AW11" s="286">
        <v>3.5</v>
      </c>
      <c r="AX11" s="286">
        <v>2</v>
      </c>
      <c r="AY11" s="286">
        <v>2</v>
      </c>
      <c r="AZ11" s="286">
        <v>3.5</v>
      </c>
      <c r="BA11" s="286">
        <v>3</v>
      </c>
      <c r="BB11" s="286">
        <v>4</v>
      </c>
      <c r="BC11" s="286">
        <v>2</v>
      </c>
      <c r="BD11" s="286">
        <v>1.5</v>
      </c>
      <c r="BE11" s="286">
        <v>1</v>
      </c>
      <c r="BF11" s="286">
        <v>4</v>
      </c>
      <c r="BG11" s="286">
        <v>2.5</v>
      </c>
      <c r="BH11" s="286">
        <v>4</v>
      </c>
      <c r="BI11" s="58" t="s">
        <v>73</v>
      </c>
      <c r="BJ11" s="58" t="s">
        <v>73</v>
      </c>
      <c r="BK11" s="58" t="s">
        <v>73</v>
      </c>
      <c r="BL11" s="52">
        <v>3.8461538461538463</v>
      </c>
      <c r="BM11" s="97">
        <f>SUM(F10:BH10)</f>
        <v>130</v>
      </c>
      <c r="BN11" s="52" t="s">
        <v>1274</v>
      </c>
      <c r="BO11" s="52" t="s">
        <v>76</v>
      </c>
      <c r="BP11" s="52" t="s">
        <v>76</v>
      </c>
      <c r="BQ11" s="52" t="s">
        <v>76</v>
      </c>
      <c r="BR11" s="52" t="s">
        <v>76</v>
      </c>
      <c r="BS11" s="52" t="s">
        <v>76</v>
      </c>
      <c r="BT11" s="51" t="s">
        <v>77</v>
      </c>
    </row>
    <row r="12" ht="39.75" customHeight="1"/>
    <row r="13" spans="1:46" ht="12.75">
      <c r="A13" s="102" t="s">
        <v>78</v>
      </c>
      <c r="C13" s="85" t="s">
        <v>700</v>
      </c>
      <c r="H13" s="84" t="s">
        <v>389</v>
      </c>
      <c r="T13" s="84" t="s">
        <v>79</v>
      </c>
      <c r="AB13" s="84" t="s">
        <v>472</v>
      </c>
      <c r="AJ13" s="84"/>
      <c r="AT13" s="84" t="s">
        <v>80</v>
      </c>
    </row>
    <row r="14" ht="12.75">
      <c r="C14" s="85" t="s">
        <v>433</v>
      </c>
    </row>
    <row r="15" spans="55:72" s="279" customFormat="1" ht="24" customHeight="1">
      <c r="BC15" s="467" t="s">
        <v>180</v>
      </c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</row>
    <row r="16" spans="1:72" s="274" customFormat="1" ht="19.5">
      <c r="A16" s="466" t="s">
        <v>668</v>
      </c>
      <c r="B16" s="466"/>
      <c r="C16" s="466"/>
      <c r="D16" s="466"/>
      <c r="E16" s="466"/>
      <c r="F16" s="466"/>
      <c r="N16" s="466" t="s">
        <v>179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276"/>
      <c r="AH16" s="276"/>
      <c r="AI16" s="276"/>
      <c r="AJ16" s="276"/>
      <c r="AK16" s="276"/>
      <c r="AL16" s="474" t="s">
        <v>1192</v>
      </c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276"/>
      <c r="BA16" s="276"/>
      <c r="BB16" s="276"/>
      <c r="BC16" s="466" t="s">
        <v>81</v>
      </c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</row>
    <row r="17" spans="1:60" s="274" customFormat="1" ht="19.5">
      <c r="A17" s="466" t="s">
        <v>95</v>
      </c>
      <c r="B17" s="466"/>
      <c r="C17" s="466"/>
      <c r="D17" s="466"/>
      <c r="E17" s="466"/>
      <c r="F17" s="466"/>
      <c r="N17" s="466" t="s">
        <v>89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</row>
    <row r="18" spans="20:60" s="274" customFormat="1" ht="12.75" customHeight="1">
      <c r="T18" s="275"/>
      <c r="U18" s="275"/>
      <c r="V18" s="275"/>
      <c r="W18" s="275"/>
      <c r="X18" s="275"/>
      <c r="Y18" s="275"/>
      <c r="Z18" s="275"/>
      <c r="AA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4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1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33:60" s="277" customFormat="1" ht="12.75" customHeight="1"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</row>
    <row r="22" spans="1:72" s="274" customFormat="1" ht="19.5">
      <c r="A22" s="466" t="s">
        <v>96</v>
      </c>
      <c r="B22" s="466"/>
      <c r="C22" s="466"/>
      <c r="D22" s="466"/>
      <c r="E22" s="466"/>
      <c r="F22" s="466"/>
      <c r="N22" s="466" t="s">
        <v>90</v>
      </c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466" t="s">
        <v>1191</v>
      </c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</row>
  </sheetData>
  <sheetProtection/>
  <mergeCells count="85">
    <mergeCell ref="A22:F22"/>
    <mergeCell ref="BC22:BT22"/>
    <mergeCell ref="BC15:BT15"/>
    <mergeCell ref="A17:F17"/>
    <mergeCell ref="N16:AF16"/>
    <mergeCell ref="N17:AF17"/>
    <mergeCell ref="N22:AF22"/>
    <mergeCell ref="P1:BT1"/>
    <mergeCell ref="P2:BT2"/>
    <mergeCell ref="A16:F16"/>
    <mergeCell ref="AL16:AY16"/>
    <mergeCell ref="BC16:BT16"/>
    <mergeCell ref="F8:F9"/>
    <mergeCell ref="BE8:BE9"/>
    <mergeCell ref="Z8:Z9"/>
    <mergeCell ref="BD8:BD9"/>
    <mergeCell ref="A7:E7"/>
    <mergeCell ref="A4:BT4"/>
    <mergeCell ref="A5:BT5"/>
    <mergeCell ref="A1:O1"/>
    <mergeCell ref="L8:L9"/>
    <mergeCell ref="A2:O2"/>
    <mergeCell ref="K8:K9"/>
    <mergeCell ref="E8:E10"/>
    <mergeCell ref="J8:J9"/>
    <mergeCell ref="B8:B10"/>
    <mergeCell ref="I8:I9"/>
    <mergeCell ref="H8:H9"/>
    <mergeCell ref="G8:G9"/>
    <mergeCell ref="O8:O9"/>
    <mergeCell ref="BO8:BO10"/>
    <mergeCell ref="N8:N9"/>
    <mergeCell ref="BL8:BL10"/>
    <mergeCell ref="M8:M9"/>
    <mergeCell ref="AH8:AH9"/>
    <mergeCell ref="AG8:AG9"/>
    <mergeCell ref="AF8:AF9"/>
    <mergeCell ref="A8:A10"/>
    <mergeCell ref="C8:D10"/>
    <mergeCell ref="BN8:BN9"/>
    <mergeCell ref="BM8:BM9"/>
    <mergeCell ref="AB8:AB9"/>
    <mergeCell ref="R8:R9"/>
    <mergeCell ref="U8:U9"/>
    <mergeCell ref="T8:T9"/>
    <mergeCell ref="AJ8:AJ9"/>
    <mergeCell ref="AI8:AI9"/>
    <mergeCell ref="BR8:BR10"/>
    <mergeCell ref="Q8:Q9"/>
    <mergeCell ref="BQ8:BQ10"/>
    <mergeCell ref="P8:P9"/>
    <mergeCell ref="BP8:BP10"/>
    <mergeCell ref="BH8:BK8"/>
    <mergeCell ref="BG8:BG9"/>
    <mergeCell ref="AA8:AA9"/>
    <mergeCell ref="BF8:BF9"/>
    <mergeCell ref="V8:V9"/>
    <mergeCell ref="BT8:BT10"/>
    <mergeCell ref="S8:S9"/>
    <mergeCell ref="BS8:BS10"/>
    <mergeCell ref="AE8:AE9"/>
    <mergeCell ref="AD8:AD9"/>
    <mergeCell ref="AC8:AC9"/>
    <mergeCell ref="Y8:Y9"/>
    <mergeCell ref="X8:X9"/>
    <mergeCell ref="W8:W9"/>
    <mergeCell ref="AK8:AK9"/>
    <mergeCell ref="AQ8:AQ9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conditionalFormatting sqref="F11:BK11">
    <cfRule type="cellIs" priority="1" dxfId="0" operator="lessThan" stopIfTrue="1">
      <formula>1</formula>
    </cfRule>
  </conditionalFormatting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BT21"/>
  <sheetViews>
    <sheetView zoomScaleSheetLayoutView="100" zoomScalePageLayoutView="0" workbookViewId="0" topLeftCell="C6">
      <selection activeCell="AN10" sqref="AN10"/>
    </sheetView>
  </sheetViews>
  <sheetFormatPr defaultColWidth="10.28125" defaultRowHeight="12.75" customHeight="1"/>
  <cols>
    <col min="1" max="1" width="3.00390625" style="32" customWidth="1"/>
    <col min="2" max="2" width="10.8515625" style="32" customWidth="1"/>
    <col min="3" max="3" width="10.28125" style="32" customWidth="1"/>
    <col min="4" max="4" width="5.28125" style="32" customWidth="1"/>
    <col min="5" max="5" width="5.8515625" style="32" customWidth="1"/>
    <col min="6" max="65" width="2.421875" style="32" customWidth="1"/>
    <col min="66" max="66" width="4.00390625" style="32" bestFit="1" customWidth="1"/>
    <col min="67" max="71" width="2.421875" style="32" customWidth="1"/>
    <col min="72" max="72" width="5.00390625" style="32" customWidth="1"/>
    <col min="73" max="16384" width="10.28125" style="32" customWidth="1"/>
  </cols>
  <sheetData>
    <row r="1" spans="1:67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</row>
    <row r="2" spans="1:67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6" t="s">
        <v>3</v>
      </c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</row>
    <row r="3" ht="9" customHeight="1"/>
    <row r="4" spans="1:67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</row>
    <row r="5" spans="1:72" s="61" customFormat="1" ht="17.25" customHeight="1">
      <c r="A5" s="403" t="s">
        <v>1282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</row>
    <row r="6" spans="1:72" s="290" customFormat="1" ht="19.5" customHeight="1">
      <c r="A6" s="503" t="s">
        <v>4</v>
      </c>
      <c r="B6" s="503"/>
      <c r="C6" s="503"/>
      <c r="D6" s="503"/>
      <c r="E6" s="503"/>
      <c r="F6" s="291">
        <v>1</v>
      </c>
      <c r="G6" s="291">
        <v>2</v>
      </c>
      <c r="H6" s="291">
        <v>3</v>
      </c>
      <c r="I6" s="291">
        <v>4</v>
      </c>
      <c r="J6" s="291">
        <v>5</v>
      </c>
      <c r="K6" s="291">
        <v>6</v>
      </c>
      <c r="L6" s="291">
        <v>7</v>
      </c>
      <c r="M6" s="291">
        <v>8</v>
      </c>
      <c r="N6" s="291">
        <v>9</v>
      </c>
      <c r="O6" s="291">
        <v>10</v>
      </c>
      <c r="P6" s="291">
        <v>11</v>
      </c>
      <c r="Q6" s="291">
        <v>12</v>
      </c>
      <c r="R6" s="291">
        <v>13</v>
      </c>
      <c r="S6" s="291">
        <v>14</v>
      </c>
      <c r="T6" s="291">
        <v>15</v>
      </c>
      <c r="U6" s="291">
        <v>16</v>
      </c>
      <c r="V6" s="291">
        <v>17</v>
      </c>
      <c r="W6" s="291">
        <v>18</v>
      </c>
      <c r="X6" s="291">
        <v>19</v>
      </c>
      <c r="Y6" s="291">
        <v>20</v>
      </c>
      <c r="Z6" s="291">
        <v>21</v>
      </c>
      <c r="AA6" s="291">
        <v>22</v>
      </c>
      <c r="AB6" s="291">
        <v>23</v>
      </c>
      <c r="AC6" s="291">
        <v>24</v>
      </c>
      <c r="AD6" s="291">
        <v>25</v>
      </c>
      <c r="AE6" s="291">
        <v>26</v>
      </c>
      <c r="AF6" s="291">
        <v>27</v>
      </c>
      <c r="AG6" s="291">
        <v>28</v>
      </c>
      <c r="AH6" s="291">
        <v>29</v>
      </c>
      <c r="AI6" s="291">
        <v>30</v>
      </c>
      <c r="AJ6" s="291">
        <v>31</v>
      </c>
      <c r="AK6" s="291">
        <v>32</v>
      </c>
      <c r="AL6" s="291">
        <v>33</v>
      </c>
      <c r="AM6" s="291">
        <v>34</v>
      </c>
      <c r="AN6" s="291">
        <v>35</v>
      </c>
      <c r="AO6" s="291">
        <v>36</v>
      </c>
      <c r="AP6" s="291">
        <v>37</v>
      </c>
      <c r="AQ6" s="291">
        <v>38</v>
      </c>
      <c r="AR6" s="291">
        <v>39</v>
      </c>
      <c r="AS6" s="291">
        <v>40</v>
      </c>
      <c r="AT6" s="291">
        <v>41</v>
      </c>
      <c r="AU6" s="291">
        <v>42</v>
      </c>
      <c r="AV6" s="291">
        <v>43</v>
      </c>
      <c r="AW6" s="291">
        <v>44</v>
      </c>
      <c r="AX6" s="291">
        <v>45</v>
      </c>
      <c r="AY6" s="291">
        <v>46</v>
      </c>
      <c r="AZ6" s="291">
        <v>47</v>
      </c>
      <c r="BA6" s="291">
        <v>48</v>
      </c>
      <c r="BB6" s="291">
        <v>49</v>
      </c>
      <c r="BC6" s="291">
        <v>50</v>
      </c>
      <c r="BD6" s="291">
        <v>51</v>
      </c>
      <c r="BE6" s="291">
        <v>52</v>
      </c>
      <c r="BF6" s="291">
        <v>53</v>
      </c>
      <c r="BG6" s="291">
        <v>54</v>
      </c>
      <c r="BH6" s="291">
        <v>55</v>
      </c>
      <c r="BI6" s="291">
        <v>56</v>
      </c>
      <c r="BJ6" s="291">
        <v>57</v>
      </c>
      <c r="BK6" s="291">
        <v>58</v>
      </c>
      <c r="BL6" s="291"/>
      <c r="BM6" s="291"/>
      <c r="BN6" s="291"/>
      <c r="BO6" s="291"/>
      <c r="BP6" s="291"/>
      <c r="BQ6" s="291"/>
      <c r="BR6" s="291"/>
      <c r="BS6" s="291"/>
      <c r="BT6" s="291"/>
    </row>
    <row r="7" spans="1:72" ht="68.25" customHeight="1">
      <c r="A7" s="342" t="s">
        <v>4</v>
      </c>
      <c r="B7" s="344" t="s">
        <v>5</v>
      </c>
      <c r="C7" s="344" t="s">
        <v>6</v>
      </c>
      <c r="D7" s="345"/>
      <c r="E7" s="348" t="s">
        <v>7</v>
      </c>
      <c r="F7" s="339" t="s">
        <v>1222</v>
      </c>
      <c r="G7" s="339" t="s">
        <v>1219</v>
      </c>
      <c r="H7" s="339" t="s">
        <v>1220</v>
      </c>
      <c r="I7" s="339" t="s">
        <v>41</v>
      </c>
      <c r="J7" s="339" t="s">
        <v>288</v>
      </c>
      <c r="K7" s="339" t="s">
        <v>516</v>
      </c>
      <c r="L7" s="339" t="s">
        <v>1232</v>
      </c>
      <c r="M7" s="339" t="s">
        <v>33</v>
      </c>
      <c r="N7" s="339" t="s">
        <v>1218</v>
      </c>
      <c r="O7" s="339" t="s">
        <v>1208</v>
      </c>
      <c r="P7" s="339" t="s">
        <v>1210</v>
      </c>
      <c r="Q7" s="339" t="s">
        <v>1278</v>
      </c>
      <c r="R7" s="339" t="s">
        <v>1226</v>
      </c>
      <c r="S7" s="339" t="s">
        <v>12</v>
      </c>
      <c r="T7" s="339" t="s">
        <v>29</v>
      </c>
      <c r="U7" s="339" t="s">
        <v>44</v>
      </c>
      <c r="V7" s="339" t="s">
        <v>1216</v>
      </c>
      <c r="W7" s="339" t="s">
        <v>296</v>
      </c>
      <c r="X7" s="339" t="s">
        <v>133</v>
      </c>
      <c r="Y7" s="339" t="s">
        <v>1206</v>
      </c>
      <c r="Z7" s="339" t="s">
        <v>16</v>
      </c>
      <c r="AA7" s="339" t="s">
        <v>1213</v>
      </c>
      <c r="AB7" s="339" t="s">
        <v>1202</v>
      </c>
      <c r="AC7" s="339" t="s">
        <v>1203</v>
      </c>
      <c r="AD7" s="339" t="s">
        <v>1198</v>
      </c>
      <c r="AE7" s="339" t="s">
        <v>1227</v>
      </c>
      <c r="AF7" s="339" t="s">
        <v>40</v>
      </c>
      <c r="AG7" s="339" t="s">
        <v>1231</v>
      </c>
      <c r="AH7" s="339" t="s">
        <v>1217</v>
      </c>
      <c r="AI7" s="339" t="s">
        <v>1230</v>
      </c>
      <c r="AJ7" s="339" t="s">
        <v>1225</v>
      </c>
      <c r="AK7" s="339" t="s">
        <v>1209</v>
      </c>
      <c r="AL7" s="339" t="s">
        <v>42</v>
      </c>
      <c r="AM7" s="339" t="s">
        <v>9</v>
      </c>
      <c r="AN7" s="339" t="s">
        <v>1201</v>
      </c>
      <c r="AO7" s="339" t="s">
        <v>1229</v>
      </c>
      <c r="AP7" s="339" t="s">
        <v>1221</v>
      </c>
      <c r="AQ7" s="339" t="s">
        <v>1211</v>
      </c>
      <c r="AR7" s="339" t="s">
        <v>20</v>
      </c>
      <c r="AS7" s="339" t="s">
        <v>22</v>
      </c>
      <c r="AT7" s="339" t="s">
        <v>21</v>
      </c>
      <c r="AU7" s="339" t="s">
        <v>52</v>
      </c>
      <c r="AV7" s="339" t="s">
        <v>1200</v>
      </c>
      <c r="AW7" s="339" t="s">
        <v>1204</v>
      </c>
      <c r="AX7" s="339" t="s">
        <v>1215</v>
      </c>
      <c r="AY7" s="339" t="s">
        <v>1214</v>
      </c>
      <c r="AZ7" s="339" t="s">
        <v>1224</v>
      </c>
      <c r="BA7" s="339" t="s">
        <v>321</v>
      </c>
      <c r="BB7" s="339" t="s">
        <v>1199</v>
      </c>
      <c r="BC7" s="339" t="s">
        <v>1212</v>
      </c>
      <c r="BD7" s="339" t="s">
        <v>1205</v>
      </c>
      <c r="BE7" s="339" t="s">
        <v>291</v>
      </c>
      <c r="BF7" s="339" t="s">
        <v>1207</v>
      </c>
      <c r="BG7" s="339" t="s">
        <v>1228</v>
      </c>
      <c r="BH7" s="354" t="s">
        <v>57</v>
      </c>
      <c r="BI7" s="355"/>
      <c r="BJ7" s="355"/>
      <c r="BK7" s="356"/>
      <c r="BL7" s="339" t="s">
        <v>58</v>
      </c>
      <c r="BM7" s="339" t="s">
        <v>59</v>
      </c>
      <c r="BN7" s="339" t="s">
        <v>60</v>
      </c>
      <c r="BO7" s="339" t="s">
        <v>61</v>
      </c>
      <c r="BP7" s="339" t="s">
        <v>62</v>
      </c>
      <c r="BQ7" s="339" t="s">
        <v>63</v>
      </c>
      <c r="BR7" s="339" t="s">
        <v>64</v>
      </c>
      <c r="BS7" s="339" t="s">
        <v>132</v>
      </c>
      <c r="BT7" s="472" t="s">
        <v>65</v>
      </c>
    </row>
    <row r="8" spans="1:72" ht="106.5">
      <c r="A8" s="342"/>
      <c r="B8" s="344"/>
      <c r="C8" s="344"/>
      <c r="D8" s="345"/>
      <c r="E8" s="348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60" t="s">
        <v>68</v>
      </c>
      <c r="BI8" s="60" t="s">
        <v>1196</v>
      </c>
      <c r="BJ8" s="60" t="s">
        <v>1197</v>
      </c>
      <c r="BK8" s="60" t="s">
        <v>1195</v>
      </c>
      <c r="BL8" s="339"/>
      <c r="BM8" s="340"/>
      <c r="BN8" s="340"/>
      <c r="BO8" s="339"/>
      <c r="BP8" s="339"/>
      <c r="BQ8" s="339"/>
      <c r="BR8" s="339"/>
      <c r="BS8" s="339"/>
      <c r="BT8" s="472"/>
    </row>
    <row r="9" spans="1:72" ht="14.25" customHeight="1">
      <c r="A9" s="343"/>
      <c r="B9" s="346"/>
      <c r="C9" s="346"/>
      <c r="D9" s="347"/>
      <c r="E9" s="349"/>
      <c r="F9" s="59">
        <v>3</v>
      </c>
      <c r="G9" s="59">
        <v>1</v>
      </c>
      <c r="H9" s="59">
        <v>1</v>
      </c>
      <c r="I9" s="59">
        <v>3</v>
      </c>
      <c r="J9" s="59">
        <v>2</v>
      </c>
      <c r="K9" s="59">
        <v>2</v>
      </c>
      <c r="L9" s="59">
        <v>3</v>
      </c>
      <c r="M9" s="59">
        <v>2</v>
      </c>
      <c r="N9" s="59">
        <v>2</v>
      </c>
      <c r="O9" s="59">
        <v>4</v>
      </c>
      <c r="P9" s="59">
        <v>2</v>
      </c>
      <c r="Q9" s="59">
        <v>1</v>
      </c>
      <c r="R9" s="59">
        <v>2</v>
      </c>
      <c r="S9" s="59">
        <v>2</v>
      </c>
      <c r="T9" s="59">
        <v>2</v>
      </c>
      <c r="U9" s="59">
        <v>2</v>
      </c>
      <c r="V9" s="59">
        <v>2</v>
      </c>
      <c r="W9" s="59">
        <v>3</v>
      </c>
      <c r="X9" s="59">
        <v>2</v>
      </c>
      <c r="Y9" s="59">
        <v>3</v>
      </c>
      <c r="Z9" s="59">
        <v>3</v>
      </c>
      <c r="AA9" s="59">
        <v>3</v>
      </c>
      <c r="AB9" s="59">
        <v>3</v>
      </c>
      <c r="AC9" s="59">
        <v>4</v>
      </c>
      <c r="AD9" s="59">
        <v>2</v>
      </c>
      <c r="AE9" s="59">
        <v>1</v>
      </c>
      <c r="AF9" s="59">
        <v>3</v>
      </c>
      <c r="AG9" s="59">
        <v>2</v>
      </c>
      <c r="AH9" s="59">
        <v>2</v>
      </c>
      <c r="AI9" s="59">
        <v>1</v>
      </c>
      <c r="AJ9" s="59">
        <v>2</v>
      </c>
      <c r="AK9" s="59">
        <v>2</v>
      </c>
      <c r="AL9" s="59">
        <v>3</v>
      </c>
      <c r="AM9" s="59">
        <v>2</v>
      </c>
      <c r="AN9" s="59">
        <v>2</v>
      </c>
      <c r="AO9" s="59">
        <v>2</v>
      </c>
      <c r="AP9" s="59">
        <v>2</v>
      </c>
      <c r="AQ9" s="59">
        <v>1</v>
      </c>
      <c r="AR9" s="59">
        <v>4</v>
      </c>
      <c r="AS9" s="59">
        <v>3</v>
      </c>
      <c r="AT9" s="59">
        <v>3</v>
      </c>
      <c r="AU9" s="59">
        <v>2</v>
      </c>
      <c r="AV9" s="59">
        <v>3</v>
      </c>
      <c r="AW9" s="59">
        <v>2</v>
      </c>
      <c r="AX9" s="59">
        <v>4</v>
      </c>
      <c r="AY9" s="59">
        <v>2</v>
      </c>
      <c r="AZ9" s="59">
        <v>2</v>
      </c>
      <c r="BA9" s="59">
        <v>2</v>
      </c>
      <c r="BB9" s="59">
        <v>2</v>
      </c>
      <c r="BC9" s="59">
        <v>1</v>
      </c>
      <c r="BD9" s="59">
        <v>2</v>
      </c>
      <c r="BE9" s="59">
        <v>2</v>
      </c>
      <c r="BF9" s="59">
        <v>3</v>
      </c>
      <c r="BG9" s="59">
        <v>3</v>
      </c>
      <c r="BH9" s="58">
        <v>6</v>
      </c>
      <c r="BI9" s="58">
        <v>2</v>
      </c>
      <c r="BJ9" s="58">
        <v>2</v>
      </c>
      <c r="BK9" s="58">
        <v>2</v>
      </c>
      <c r="BL9" s="340"/>
      <c r="BN9" s="59">
        <v>130</v>
      </c>
      <c r="BO9" s="340"/>
      <c r="BP9" s="340"/>
      <c r="BQ9" s="340"/>
      <c r="BR9" s="340"/>
      <c r="BS9" s="340"/>
      <c r="BT9" s="473"/>
    </row>
    <row r="10" spans="1:72" ht="39.75" customHeight="1">
      <c r="A10" s="58">
        <v>1</v>
      </c>
      <c r="B10" s="56">
        <v>1611071547</v>
      </c>
      <c r="C10" s="54" t="s">
        <v>1281</v>
      </c>
      <c r="D10" s="57" t="s">
        <v>564</v>
      </c>
      <c r="E10" s="56" t="s">
        <v>1280</v>
      </c>
      <c r="F10" s="55">
        <v>3.5</v>
      </c>
      <c r="G10" s="55">
        <v>3.5</v>
      </c>
      <c r="H10" s="55">
        <v>4</v>
      </c>
      <c r="I10" s="55">
        <v>2</v>
      </c>
      <c r="J10" s="55">
        <v>1</v>
      </c>
      <c r="K10" s="55">
        <v>3.5</v>
      </c>
      <c r="L10" s="55">
        <v>2</v>
      </c>
      <c r="M10" s="55">
        <v>2</v>
      </c>
      <c r="N10" s="55">
        <v>3.5</v>
      </c>
      <c r="O10" s="55">
        <v>3</v>
      </c>
      <c r="P10" s="55">
        <v>3</v>
      </c>
      <c r="Q10" s="55">
        <v>2.5</v>
      </c>
      <c r="R10" s="55">
        <v>4</v>
      </c>
      <c r="S10" s="55">
        <v>3</v>
      </c>
      <c r="T10" s="55">
        <v>2</v>
      </c>
      <c r="U10" s="55">
        <v>3</v>
      </c>
      <c r="V10" s="55">
        <v>3</v>
      </c>
      <c r="W10" s="55">
        <v>2.5</v>
      </c>
      <c r="X10" s="55">
        <v>3.5</v>
      </c>
      <c r="Y10" s="55">
        <v>2</v>
      </c>
      <c r="Z10" s="55">
        <v>2</v>
      </c>
      <c r="AA10" s="55">
        <v>3</v>
      </c>
      <c r="AB10" s="55">
        <v>1.5</v>
      </c>
      <c r="AC10" s="55">
        <v>1</v>
      </c>
      <c r="AD10" s="55">
        <v>3.5</v>
      </c>
      <c r="AE10" s="55">
        <v>4</v>
      </c>
      <c r="AF10" s="55">
        <v>2</v>
      </c>
      <c r="AG10" s="55">
        <v>3</v>
      </c>
      <c r="AH10" s="55">
        <v>1.5</v>
      </c>
      <c r="AI10" s="55">
        <v>3.5</v>
      </c>
      <c r="AJ10" s="55">
        <v>2</v>
      </c>
      <c r="AK10" s="55">
        <v>2</v>
      </c>
      <c r="AL10" s="55">
        <v>1.5</v>
      </c>
      <c r="AM10" s="55">
        <v>1</v>
      </c>
      <c r="AN10" s="55">
        <v>2.5</v>
      </c>
      <c r="AO10" s="55">
        <v>2</v>
      </c>
      <c r="AP10" s="55">
        <v>2.5</v>
      </c>
      <c r="AQ10" s="55">
        <v>4</v>
      </c>
      <c r="AR10" s="55">
        <v>4</v>
      </c>
      <c r="AS10" s="55">
        <v>2</v>
      </c>
      <c r="AT10" s="55">
        <v>3</v>
      </c>
      <c r="AU10" s="55">
        <v>1</v>
      </c>
      <c r="AV10" s="55">
        <v>1</v>
      </c>
      <c r="AW10" s="55">
        <v>2</v>
      </c>
      <c r="AX10" s="55">
        <v>2</v>
      </c>
      <c r="AY10" s="55">
        <v>2</v>
      </c>
      <c r="AZ10" s="55">
        <v>3</v>
      </c>
      <c r="BA10" s="55">
        <v>3</v>
      </c>
      <c r="BB10" s="55">
        <v>4</v>
      </c>
      <c r="BC10" s="55">
        <v>3.5</v>
      </c>
      <c r="BD10" s="55">
        <v>3.5</v>
      </c>
      <c r="BE10" s="55">
        <v>1</v>
      </c>
      <c r="BF10" s="55">
        <v>3</v>
      </c>
      <c r="BG10" s="55">
        <v>3</v>
      </c>
      <c r="BH10" s="55" t="s">
        <v>73</v>
      </c>
      <c r="BI10" s="55">
        <v>3</v>
      </c>
      <c r="BJ10" s="55">
        <v>2</v>
      </c>
      <c r="BK10" s="55">
        <v>3</v>
      </c>
      <c r="BL10" s="54">
        <v>6.923076923076923</v>
      </c>
      <c r="BM10" s="54" t="s">
        <v>280</v>
      </c>
      <c r="BN10" s="52" t="s">
        <v>617</v>
      </c>
      <c r="BO10" s="52" t="s">
        <v>76</v>
      </c>
      <c r="BP10" s="52" t="s">
        <v>76</v>
      </c>
      <c r="BQ10" s="52" t="s">
        <v>76</v>
      </c>
      <c r="BR10" s="52" t="s">
        <v>76</v>
      </c>
      <c r="BS10" s="52" t="s">
        <v>76</v>
      </c>
      <c r="BT10" s="289" t="s">
        <v>77</v>
      </c>
    </row>
    <row r="11" ht="18" customHeight="1"/>
    <row r="12" spans="1:46" ht="12.75">
      <c r="A12" s="102" t="s">
        <v>78</v>
      </c>
      <c r="C12" s="85" t="s">
        <v>435</v>
      </c>
      <c r="H12" s="84" t="s">
        <v>389</v>
      </c>
      <c r="T12" s="84" t="s">
        <v>79</v>
      </c>
      <c r="AB12" s="84" t="s">
        <v>472</v>
      </c>
      <c r="AJ12" s="84"/>
      <c r="AT12" s="84" t="s">
        <v>80</v>
      </c>
    </row>
    <row r="13" ht="12.75">
      <c r="C13" s="85" t="s">
        <v>87</v>
      </c>
    </row>
    <row r="14" spans="55:72" s="279" customFormat="1" ht="24" customHeight="1">
      <c r="BC14" s="467" t="s">
        <v>180</v>
      </c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</row>
    <row r="15" spans="1:72" s="274" customFormat="1" ht="19.5">
      <c r="A15" s="466" t="s">
        <v>668</v>
      </c>
      <c r="B15" s="466"/>
      <c r="C15" s="466"/>
      <c r="D15" s="466"/>
      <c r="E15" s="466"/>
      <c r="F15" s="466"/>
      <c r="N15" s="466" t="s">
        <v>179</v>
      </c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276"/>
      <c r="AH15" s="276"/>
      <c r="AI15" s="276"/>
      <c r="AJ15" s="276"/>
      <c r="AK15" s="276"/>
      <c r="AL15" s="474" t="s">
        <v>1192</v>
      </c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276"/>
      <c r="BA15" s="276"/>
      <c r="BB15" s="276"/>
      <c r="BC15" s="466" t="s">
        <v>81</v>
      </c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</row>
    <row r="16" spans="1:60" s="274" customFormat="1" ht="19.5">
      <c r="A16" s="466" t="s">
        <v>95</v>
      </c>
      <c r="B16" s="466"/>
      <c r="C16" s="466"/>
      <c r="D16" s="466"/>
      <c r="E16" s="466"/>
      <c r="F16" s="466"/>
      <c r="N16" s="466" t="s">
        <v>89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</row>
    <row r="17" spans="20:60" s="274" customFormat="1" ht="12.75" customHeight="1">
      <c r="T17" s="275"/>
      <c r="U17" s="275"/>
      <c r="V17" s="275"/>
      <c r="W17" s="275"/>
      <c r="X17" s="275"/>
      <c r="Y17" s="275"/>
      <c r="Z17" s="275"/>
      <c r="AA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</row>
    <row r="18" spans="20:60" s="274" customFormat="1" ht="42.75" customHeight="1">
      <c r="T18" s="275"/>
      <c r="U18" s="275"/>
      <c r="V18" s="275"/>
      <c r="W18" s="275"/>
      <c r="X18" s="275"/>
      <c r="Y18" s="275"/>
      <c r="Z18" s="275"/>
      <c r="AA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33:60" s="277" customFormat="1" ht="12.75" customHeight="1"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</row>
    <row r="21" spans="1:72" s="274" customFormat="1" ht="19.5">
      <c r="A21" s="466" t="s">
        <v>96</v>
      </c>
      <c r="B21" s="466"/>
      <c r="C21" s="466"/>
      <c r="D21" s="466"/>
      <c r="E21" s="466"/>
      <c r="F21" s="466"/>
      <c r="N21" s="466" t="s">
        <v>90</v>
      </c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466" t="s">
        <v>1191</v>
      </c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</row>
  </sheetData>
  <sheetProtection/>
  <mergeCells count="85">
    <mergeCell ref="A4:BO4"/>
    <mergeCell ref="AV7:AV8"/>
    <mergeCell ref="AU7:AU8"/>
    <mergeCell ref="AI7:AI8"/>
    <mergeCell ref="AH7:AH8"/>
    <mergeCell ref="M7:M8"/>
    <mergeCell ref="AL7:AL8"/>
    <mergeCell ref="AK7:AK8"/>
    <mergeCell ref="P7:P8"/>
    <mergeCell ref="AA7:AA8"/>
    <mergeCell ref="P1:BO1"/>
    <mergeCell ref="AP7:AP8"/>
    <mergeCell ref="AO7:AO8"/>
    <mergeCell ref="AN7:AN8"/>
    <mergeCell ref="AM7:AM8"/>
    <mergeCell ref="P2:BO2"/>
    <mergeCell ref="AQ7:AQ8"/>
    <mergeCell ref="AT7:AT8"/>
    <mergeCell ref="AS7:AS8"/>
    <mergeCell ref="AR7:AR8"/>
    <mergeCell ref="S7:S8"/>
    <mergeCell ref="X7:X8"/>
    <mergeCell ref="W7:W8"/>
    <mergeCell ref="AX7:AX8"/>
    <mergeCell ref="V7:V8"/>
    <mergeCell ref="AE7:AE8"/>
    <mergeCell ref="AD7:AD8"/>
    <mergeCell ref="AC7:AC8"/>
    <mergeCell ref="AF7:AF8"/>
    <mergeCell ref="Z7:Z8"/>
    <mergeCell ref="AW7:AW8"/>
    <mergeCell ref="BG7:BG8"/>
    <mergeCell ref="AB7:AB8"/>
    <mergeCell ref="BD7:BD8"/>
    <mergeCell ref="AG7:AG8"/>
    <mergeCell ref="BT7:BT9"/>
    <mergeCell ref="BA7:BA8"/>
    <mergeCell ref="AZ7:AZ8"/>
    <mergeCell ref="AY7:AY8"/>
    <mergeCell ref="BS7:BS9"/>
    <mergeCell ref="BM7:BM8"/>
    <mergeCell ref="BP7:BP9"/>
    <mergeCell ref="BC7:BC8"/>
    <mergeCell ref="BE7:BE8"/>
    <mergeCell ref="BB7:BB8"/>
    <mergeCell ref="R7:R8"/>
    <mergeCell ref="U7:U8"/>
    <mergeCell ref="F7:F8"/>
    <mergeCell ref="BR7:BR9"/>
    <mergeCell ref="Q7:Q8"/>
    <mergeCell ref="BQ7:BQ9"/>
    <mergeCell ref="T7:T8"/>
    <mergeCell ref="AJ7:AJ8"/>
    <mergeCell ref="BH7:BK7"/>
    <mergeCell ref="Y7:Y8"/>
    <mergeCell ref="A1:O1"/>
    <mergeCell ref="L7:L8"/>
    <mergeCell ref="A2:O2"/>
    <mergeCell ref="K7:K8"/>
    <mergeCell ref="E7:E9"/>
    <mergeCell ref="J7:J8"/>
    <mergeCell ref="B7:B9"/>
    <mergeCell ref="I7:I8"/>
    <mergeCell ref="H7:H8"/>
    <mergeCell ref="G7:G8"/>
    <mergeCell ref="A6:E6"/>
    <mergeCell ref="BC14:BT14"/>
    <mergeCell ref="O7:O8"/>
    <mergeCell ref="BO7:BO9"/>
    <mergeCell ref="N7:N8"/>
    <mergeCell ref="BL7:BL9"/>
    <mergeCell ref="A7:A9"/>
    <mergeCell ref="C7:D9"/>
    <mergeCell ref="BN7:BN8"/>
    <mergeCell ref="BF7:BF8"/>
    <mergeCell ref="A21:F21"/>
    <mergeCell ref="N21:AF21"/>
    <mergeCell ref="BC21:BT21"/>
    <mergeCell ref="A5:BT5"/>
    <mergeCell ref="A15:F15"/>
    <mergeCell ref="N15:AF15"/>
    <mergeCell ref="AL15:AY15"/>
    <mergeCell ref="BC15:BT15"/>
    <mergeCell ref="A16:F16"/>
    <mergeCell ref="N16:AF16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E7">
      <selection activeCell="AR11" sqref="AR11"/>
    </sheetView>
  </sheetViews>
  <sheetFormatPr defaultColWidth="10.28125" defaultRowHeight="12.75" customHeight="1"/>
  <cols>
    <col min="1" max="1" width="3.00390625" style="32" customWidth="1"/>
    <col min="2" max="2" width="10.421875" style="32" customWidth="1"/>
    <col min="3" max="3" width="8.28125" style="32" customWidth="1"/>
    <col min="4" max="4" width="4.57421875" style="32" customWidth="1"/>
    <col min="5" max="5" width="5.8515625" style="32" customWidth="1"/>
    <col min="6" max="65" width="2.57421875" style="32" customWidth="1"/>
    <col min="66" max="70" width="2.421875" style="32" customWidth="1"/>
    <col min="71" max="71" width="4.00390625" style="32" customWidth="1"/>
    <col min="72" max="16384" width="10.28125" style="32" customWidth="1"/>
  </cols>
  <sheetData>
    <row r="1" spans="1:71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501" t="s">
        <v>1</v>
      </c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</row>
    <row r="2" spans="1:71" ht="16.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502" t="s">
        <v>3</v>
      </c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</row>
    <row r="3" ht="9" customHeight="1"/>
    <row r="4" spans="1:71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</row>
    <row r="5" spans="1:71" s="61" customFormat="1" ht="17.25" customHeight="1">
      <c r="A5" s="403" t="s">
        <v>1289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</row>
    <row r="6" spans="1:71" s="61" customFormat="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72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62">
        <v>55</v>
      </c>
      <c r="BI7" s="62">
        <v>56</v>
      </c>
      <c r="BJ7" s="62">
        <v>57</v>
      </c>
      <c r="BK7" s="62"/>
      <c r="BL7" s="62"/>
      <c r="BM7" s="62"/>
      <c r="BN7" s="62"/>
      <c r="BO7" s="62"/>
      <c r="BP7" s="62"/>
      <c r="BQ7" s="62"/>
      <c r="BR7" s="62"/>
      <c r="BS7" s="62"/>
    </row>
    <row r="8" spans="1:71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33</v>
      </c>
      <c r="G8" s="339" t="s">
        <v>1201</v>
      </c>
      <c r="H8" s="339" t="s">
        <v>1218</v>
      </c>
      <c r="I8" s="339" t="s">
        <v>1225</v>
      </c>
      <c r="J8" s="339" t="s">
        <v>41</v>
      </c>
      <c r="K8" s="339" t="s">
        <v>1210</v>
      </c>
      <c r="L8" s="339" t="s">
        <v>1213</v>
      </c>
      <c r="M8" s="339" t="s">
        <v>1288</v>
      </c>
      <c r="N8" s="339" t="s">
        <v>1287</v>
      </c>
      <c r="O8" s="339" t="s">
        <v>9</v>
      </c>
      <c r="P8" s="339" t="s">
        <v>1214</v>
      </c>
      <c r="Q8" s="339" t="s">
        <v>1278</v>
      </c>
      <c r="R8" s="339" t="s">
        <v>1286</v>
      </c>
      <c r="S8" s="339" t="s">
        <v>1247</v>
      </c>
      <c r="T8" s="339" t="s">
        <v>1217</v>
      </c>
      <c r="U8" s="339" t="s">
        <v>291</v>
      </c>
      <c r="V8" s="339" t="s">
        <v>12</v>
      </c>
      <c r="W8" s="339" t="s">
        <v>52</v>
      </c>
      <c r="X8" s="339" t="s">
        <v>44</v>
      </c>
      <c r="Y8" s="339" t="s">
        <v>1207</v>
      </c>
      <c r="Z8" s="339" t="s">
        <v>516</v>
      </c>
      <c r="AA8" s="339" t="s">
        <v>133</v>
      </c>
      <c r="AB8" s="339" t="s">
        <v>40</v>
      </c>
      <c r="AC8" s="339" t="s">
        <v>20</v>
      </c>
      <c r="AD8" s="339" t="s">
        <v>1208</v>
      </c>
      <c r="AE8" s="339" t="s">
        <v>16</v>
      </c>
      <c r="AF8" s="339" t="s">
        <v>1222</v>
      </c>
      <c r="AG8" s="339" t="s">
        <v>1221</v>
      </c>
      <c r="AH8" s="339" t="s">
        <v>1203</v>
      </c>
      <c r="AI8" s="339" t="s">
        <v>29</v>
      </c>
      <c r="AJ8" s="339" t="s">
        <v>1224</v>
      </c>
      <c r="AK8" s="339" t="s">
        <v>321</v>
      </c>
      <c r="AL8" s="339" t="s">
        <v>1204</v>
      </c>
      <c r="AM8" s="339" t="s">
        <v>1199</v>
      </c>
      <c r="AN8" s="339" t="s">
        <v>1253</v>
      </c>
      <c r="AO8" s="339" t="s">
        <v>1231</v>
      </c>
      <c r="AP8" s="339" t="s">
        <v>1232</v>
      </c>
      <c r="AQ8" s="339" t="s">
        <v>1202</v>
      </c>
      <c r="AR8" s="339" t="s">
        <v>1215</v>
      </c>
      <c r="AS8" s="339" t="s">
        <v>1209</v>
      </c>
      <c r="AT8" s="339" t="s">
        <v>1205</v>
      </c>
      <c r="AU8" s="339" t="s">
        <v>21</v>
      </c>
      <c r="AV8" s="339" t="s">
        <v>288</v>
      </c>
      <c r="AW8" s="339" t="s">
        <v>1200</v>
      </c>
      <c r="AX8" s="339" t="s">
        <v>1285</v>
      </c>
      <c r="AY8" s="339" t="s">
        <v>1258</v>
      </c>
      <c r="AZ8" s="339" t="s">
        <v>1216</v>
      </c>
      <c r="BA8" s="339" t="s">
        <v>296</v>
      </c>
      <c r="BB8" s="339" t="s">
        <v>1230</v>
      </c>
      <c r="BC8" s="339" t="s">
        <v>22</v>
      </c>
      <c r="BD8" s="339" t="s">
        <v>42</v>
      </c>
      <c r="BE8" s="339" t="s">
        <v>1206</v>
      </c>
      <c r="BF8" s="339" t="s">
        <v>1229</v>
      </c>
      <c r="BG8" s="354" t="s">
        <v>57</v>
      </c>
      <c r="BH8" s="355"/>
      <c r="BI8" s="355"/>
      <c r="BJ8" s="356"/>
      <c r="BK8" s="339" t="s">
        <v>58</v>
      </c>
      <c r="BL8" s="339" t="s">
        <v>59</v>
      </c>
      <c r="BM8" s="339" t="s">
        <v>60</v>
      </c>
      <c r="BN8" s="339" t="s">
        <v>61</v>
      </c>
      <c r="BO8" s="339" t="s">
        <v>62</v>
      </c>
      <c r="BP8" s="339" t="s">
        <v>63</v>
      </c>
      <c r="BQ8" s="339" t="s">
        <v>64</v>
      </c>
      <c r="BR8" s="339" t="s">
        <v>132</v>
      </c>
      <c r="BS8" s="472" t="s">
        <v>65</v>
      </c>
    </row>
    <row r="9" spans="1:71" ht="132.7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60" t="s">
        <v>68</v>
      </c>
      <c r="BH9" s="60" t="s">
        <v>1197</v>
      </c>
      <c r="BI9" s="60" t="s">
        <v>1196</v>
      </c>
      <c r="BJ9" s="60" t="s">
        <v>1195</v>
      </c>
      <c r="BK9" s="339"/>
      <c r="BL9" s="340"/>
      <c r="BM9" s="340"/>
      <c r="BN9" s="339"/>
      <c r="BO9" s="339"/>
      <c r="BP9" s="339"/>
      <c r="BQ9" s="339"/>
      <c r="BR9" s="339"/>
      <c r="BS9" s="472"/>
    </row>
    <row r="10" spans="1:71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2</v>
      </c>
      <c r="I10" s="59">
        <v>2</v>
      </c>
      <c r="J10" s="59">
        <v>3</v>
      </c>
      <c r="K10" s="59">
        <v>2</v>
      </c>
      <c r="L10" s="59">
        <v>3</v>
      </c>
      <c r="M10" s="59">
        <v>1</v>
      </c>
      <c r="N10" s="59">
        <v>2</v>
      </c>
      <c r="O10" s="59">
        <v>2</v>
      </c>
      <c r="P10" s="59">
        <v>2</v>
      </c>
      <c r="Q10" s="59">
        <v>1</v>
      </c>
      <c r="R10" s="59">
        <v>2</v>
      </c>
      <c r="S10" s="59">
        <v>1</v>
      </c>
      <c r="T10" s="59">
        <v>2</v>
      </c>
      <c r="U10" s="59">
        <v>2</v>
      </c>
      <c r="V10" s="59">
        <v>2</v>
      </c>
      <c r="W10" s="59">
        <v>2</v>
      </c>
      <c r="X10" s="59">
        <v>2</v>
      </c>
      <c r="Y10" s="59">
        <v>3</v>
      </c>
      <c r="Z10" s="59">
        <v>2</v>
      </c>
      <c r="AA10" s="59">
        <v>2</v>
      </c>
      <c r="AB10" s="59">
        <v>3</v>
      </c>
      <c r="AC10" s="59">
        <v>4</v>
      </c>
      <c r="AD10" s="59">
        <v>4</v>
      </c>
      <c r="AE10" s="59">
        <v>3</v>
      </c>
      <c r="AF10" s="59">
        <v>3</v>
      </c>
      <c r="AG10" s="59">
        <v>2</v>
      </c>
      <c r="AH10" s="59">
        <v>4</v>
      </c>
      <c r="AI10" s="59">
        <v>2</v>
      </c>
      <c r="AJ10" s="59">
        <v>2</v>
      </c>
      <c r="AK10" s="59">
        <v>2</v>
      </c>
      <c r="AL10" s="59">
        <v>2</v>
      </c>
      <c r="AM10" s="59">
        <v>2</v>
      </c>
      <c r="AN10" s="59">
        <v>2</v>
      </c>
      <c r="AO10" s="59">
        <v>2</v>
      </c>
      <c r="AP10" s="59">
        <v>3</v>
      </c>
      <c r="AQ10" s="59">
        <v>3</v>
      </c>
      <c r="AR10" s="59">
        <v>4</v>
      </c>
      <c r="AS10" s="59">
        <v>2</v>
      </c>
      <c r="AT10" s="59">
        <v>2</v>
      </c>
      <c r="AU10" s="59">
        <v>3</v>
      </c>
      <c r="AV10" s="59">
        <v>2</v>
      </c>
      <c r="AW10" s="59">
        <v>3</v>
      </c>
      <c r="AX10" s="59">
        <v>2</v>
      </c>
      <c r="AY10" s="59">
        <v>2</v>
      </c>
      <c r="AZ10" s="59">
        <v>2</v>
      </c>
      <c r="BA10" s="59">
        <v>3</v>
      </c>
      <c r="BB10" s="59">
        <v>1</v>
      </c>
      <c r="BC10" s="59">
        <v>3</v>
      </c>
      <c r="BD10" s="59">
        <v>3</v>
      </c>
      <c r="BE10" s="59">
        <v>3</v>
      </c>
      <c r="BF10" s="59">
        <v>2</v>
      </c>
      <c r="BG10" s="58">
        <v>6</v>
      </c>
      <c r="BH10" s="58">
        <v>2</v>
      </c>
      <c r="BI10" s="58">
        <v>2</v>
      </c>
      <c r="BJ10" s="58">
        <v>2</v>
      </c>
      <c r="BK10" s="340"/>
      <c r="BM10" s="59">
        <v>130</v>
      </c>
      <c r="BN10" s="340"/>
      <c r="BO10" s="340"/>
      <c r="BP10" s="340"/>
      <c r="BQ10" s="340"/>
      <c r="BR10" s="340"/>
      <c r="BS10" s="473"/>
    </row>
    <row r="11" spans="1:71" ht="39.75" customHeight="1">
      <c r="A11" s="58">
        <v>1</v>
      </c>
      <c r="B11" s="56">
        <v>1611071840</v>
      </c>
      <c r="C11" s="54" t="s">
        <v>1284</v>
      </c>
      <c r="D11" s="57" t="s">
        <v>523</v>
      </c>
      <c r="E11" s="56" t="s">
        <v>1283</v>
      </c>
      <c r="F11" s="55">
        <v>1.5</v>
      </c>
      <c r="G11" s="55">
        <v>3</v>
      </c>
      <c r="H11" s="55">
        <v>3</v>
      </c>
      <c r="I11" s="55">
        <v>2</v>
      </c>
      <c r="J11" s="55">
        <v>4</v>
      </c>
      <c r="K11" s="55">
        <v>2.5</v>
      </c>
      <c r="L11" s="55">
        <v>3</v>
      </c>
      <c r="M11" s="55">
        <v>4</v>
      </c>
      <c r="N11" s="55">
        <v>4</v>
      </c>
      <c r="O11" s="55">
        <v>1.5</v>
      </c>
      <c r="P11" s="55">
        <v>2</v>
      </c>
      <c r="Q11" s="55">
        <v>4</v>
      </c>
      <c r="R11" s="55">
        <v>3</v>
      </c>
      <c r="S11" s="55">
        <v>4</v>
      </c>
      <c r="T11" s="55">
        <v>4</v>
      </c>
      <c r="U11" s="55">
        <v>2</v>
      </c>
      <c r="V11" s="55">
        <v>2</v>
      </c>
      <c r="W11" s="55">
        <v>1</v>
      </c>
      <c r="X11" s="55">
        <v>1.5</v>
      </c>
      <c r="Y11" s="55">
        <v>3.5</v>
      </c>
      <c r="Z11" s="55">
        <v>3.5</v>
      </c>
      <c r="AA11" s="55">
        <v>3.5</v>
      </c>
      <c r="AB11" s="55">
        <v>1</v>
      </c>
      <c r="AC11" s="55">
        <v>4</v>
      </c>
      <c r="AD11" s="55">
        <v>2.5</v>
      </c>
      <c r="AE11" s="55">
        <v>4</v>
      </c>
      <c r="AF11" s="55">
        <v>2.5</v>
      </c>
      <c r="AG11" s="55">
        <v>1</v>
      </c>
      <c r="AH11" s="55">
        <v>2</v>
      </c>
      <c r="AI11" s="55">
        <v>3</v>
      </c>
      <c r="AJ11" s="55">
        <v>3</v>
      </c>
      <c r="AK11" s="55">
        <v>3</v>
      </c>
      <c r="AL11" s="55">
        <v>2</v>
      </c>
      <c r="AM11" s="55">
        <v>4</v>
      </c>
      <c r="AN11" s="55">
        <v>3</v>
      </c>
      <c r="AO11" s="55">
        <v>1.5</v>
      </c>
      <c r="AP11" s="55">
        <v>1.5</v>
      </c>
      <c r="AQ11" s="55">
        <v>1</v>
      </c>
      <c r="AR11" s="55">
        <v>1</v>
      </c>
      <c r="AS11" s="55">
        <v>1</v>
      </c>
      <c r="AT11" s="55">
        <v>3</v>
      </c>
      <c r="AU11" s="55">
        <v>2</v>
      </c>
      <c r="AV11" s="55">
        <v>1.5</v>
      </c>
      <c r="AW11" s="55">
        <v>4</v>
      </c>
      <c r="AX11" s="55">
        <v>4</v>
      </c>
      <c r="AY11" s="55">
        <v>2</v>
      </c>
      <c r="AZ11" s="55">
        <v>3</v>
      </c>
      <c r="BA11" s="55">
        <v>2</v>
      </c>
      <c r="BB11" s="55">
        <v>2.5</v>
      </c>
      <c r="BC11" s="55">
        <v>1</v>
      </c>
      <c r="BD11" s="55">
        <v>2</v>
      </c>
      <c r="BE11" s="55">
        <v>4</v>
      </c>
      <c r="BF11" s="55">
        <v>2</v>
      </c>
      <c r="BG11" s="55" t="s">
        <v>73</v>
      </c>
      <c r="BH11" s="55">
        <v>3.5</v>
      </c>
      <c r="BI11" s="55">
        <v>4</v>
      </c>
      <c r="BJ11" s="55">
        <v>3</v>
      </c>
      <c r="BK11" s="54">
        <v>20</v>
      </c>
      <c r="BL11" s="54" t="s">
        <v>280</v>
      </c>
      <c r="BM11" s="54" t="s">
        <v>805</v>
      </c>
      <c r="BN11" s="52" t="s">
        <v>76</v>
      </c>
      <c r="BO11" s="52" t="s">
        <v>76</v>
      </c>
      <c r="BP11" s="52" t="s">
        <v>76</v>
      </c>
      <c r="BQ11" s="52" t="s">
        <v>76</v>
      </c>
      <c r="BR11" s="52" t="s">
        <v>76</v>
      </c>
      <c r="BS11" s="51" t="s">
        <v>77</v>
      </c>
    </row>
    <row r="12" ht="17.25" customHeight="1"/>
    <row r="13" spans="1:46" ht="12.75">
      <c r="A13" s="102" t="s">
        <v>78</v>
      </c>
      <c r="C13" s="85" t="s">
        <v>700</v>
      </c>
      <c r="H13" s="84" t="s">
        <v>389</v>
      </c>
      <c r="T13" s="84" t="s">
        <v>79</v>
      </c>
      <c r="AB13" s="84" t="s">
        <v>472</v>
      </c>
      <c r="AJ13" s="84"/>
      <c r="AT13" s="84" t="s">
        <v>80</v>
      </c>
    </row>
    <row r="14" ht="12.75">
      <c r="C14" s="85" t="s">
        <v>87</v>
      </c>
    </row>
    <row r="15" spans="52:71" s="279" customFormat="1" ht="24" customHeight="1">
      <c r="AZ15" s="467" t="s">
        <v>180</v>
      </c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</row>
    <row r="16" spans="1:71" s="274" customFormat="1" ht="19.5">
      <c r="A16" s="466" t="s">
        <v>668</v>
      </c>
      <c r="B16" s="466"/>
      <c r="C16" s="466"/>
      <c r="D16" s="466"/>
      <c r="E16" s="466"/>
      <c r="F16" s="466"/>
      <c r="N16" s="466" t="s">
        <v>179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276"/>
      <c r="AH16" s="276"/>
      <c r="AI16" s="474" t="s">
        <v>1192</v>
      </c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66" t="s">
        <v>81</v>
      </c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</row>
    <row r="17" spans="1:60" s="274" customFormat="1" ht="19.5">
      <c r="A17" s="466" t="s">
        <v>95</v>
      </c>
      <c r="B17" s="466"/>
      <c r="C17" s="466"/>
      <c r="D17" s="466"/>
      <c r="E17" s="466"/>
      <c r="F17" s="466"/>
      <c r="N17" s="466" t="s">
        <v>89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</row>
    <row r="18" spans="20:60" s="274" customFormat="1" ht="12.75" customHeight="1">
      <c r="T18" s="275"/>
      <c r="U18" s="275"/>
      <c r="V18" s="275"/>
      <c r="W18" s="275"/>
      <c r="X18" s="275"/>
      <c r="Y18" s="275"/>
      <c r="Z18" s="275"/>
      <c r="AA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4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1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33:60" s="277" customFormat="1" ht="12.75" customHeight="1"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</row>
    <row r="22" spans="1:71" s="274" customFormat="1" ht="19.5">
      <c r="A22" s="466" t="s">
        <v>96</v>
      </c>
      <c r="B22" s="466"/>
      <c r="C22" s="466"/>
      <c r="D22" s="466"/>
      <c r="E22" s="466"/>
      <c r="F22" s="466"/>
      <c r="N22" s="466" t="s">
        <v>90</v>
      </c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504" t="s">
        <v>1191</v>
      </c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</row>
  </sheetData>
  <sheetProtection/>
  <mergeCells count="84">
    <mergeCell ref="BC8:BC9"/>
    <mergeCell ref="BB8:BB9"/>
    <mergeCell ref="BA8:BA9"/>
    <mergeCell ref="AZ8:AZ9"/>
    <mergeCell ref="AY8:AY9"/>
    <mergeCell ref="AX8:AX9"/>
    <mergeCell ref="AL8:AL9"/>
    <mergeCell ref="AK8:AK9"/>
    <mergeCell ref="AW8:AW9"/>
    <mergeCell ref="AV8:AV9"/>
    <mergeCell ref="AU8:AU9"/>
    <mergeCell ref="AT8:AT9"/>
    <mergeCell ref="AS8:AS9"/>
    <mergeCell ref="AR8:AR9"/>
    <mergeCell ref="AF8:AF9"/>
    <mergeCell ref="AE8:AE9"/>
    <mergeCell ref="AD8:AD9"/>
    <mergeCell ref="AC8:AC9"/>
    <mergeCell ref="Y8:Y9"/>
    <mergeCell ref="AQ8:AQ9"/>
    <mergeCell ref="AP8:AP9"/>
    <mergeCell ref="AO8:AO9"/>
    <mergeCell ref="AN8:AN9"/>
    <mergeCell ref="AM8:AM9"/>
    <mergeCell ref="X8:X9"/>
    <mergeCell ref="W8:W9"/>
    <mergeCell ref="V8:V9"/>
    <mergeCell ref="U8:U9"/>
    <mergeCell ref="T8:T9"/>
    <mergeCell ref="BS8:BS10"/>
    <mergeCell ref="AJ8:AJ9"/>
    <mergeCell ref="AI8:AI9"/>
    <mergeCell ref="AH8:AH9"/>
    <mergeCell ref="AG8:AG9"/>
    <mergeCell ref="O8:O9"/>
    <mergeCell ref="BN8:BN10"/>
    <mergeCell ref="N8:N9"/>
    <mergeCell ref="BK8:BK10"/>
    <mergeCell ref="S8:S9"/>
    <mergeCell ref="BR8:BR10"/>
    <mergeCell ref="R8:R9"/>
    <mergeCell ref="BQ8:BQ10"/>
    <mergeCell ref="Q8:Q9"/>
    <mergeCell ref="BP8:BP10"/>
    <mergeCell ref="M8:M9"/>
    <mergeCell ref="A8:A10"/>
    <mergeCell ref="C8:D10"/>
    <mergeCell ref="A1:O1"/>
    <mergeCell ref="L8:L9"/>
    <mergeCell ref="A2:O2"/>
    <mergeCell ref="K8:K9"/>
    <mergeCell ref="E8:E10"/>
    <mergeCell ref="J8:J9"/>
    <mergeCell ref="B8:B10"/>
    <mergeCell ref="A7:E7"/>
    <mergeCell ref="I8:I9"/>
    <mergeCell ref="H8:H9"/>
    <mergeCell ref="BM8:BM9"/>
    <mergeCell ref="AB8:AB9"/>
    <mergeCell ref="BL8:BL9"/>
    <mergeCell ref="G8:G9"/>
    <mergeCell ref="BG8:BJ8"/>
    <mergeCell ref="AA8:AA9"/>
    <mergeCell ref="BF8:BF9"/>
    <mergeCell ref="A22:F22"/>
    <mergeCell ref="N22:AF22"/>
    <mergeCell ref="A5:BS5"/>
    <mergeCell ref="A4:BS4"/>
    <mergeCell ref="A16:F16"/>
    <mergeCell ref="N16:AF16"/>
    <mergeCell ref="A17:F17"/>
    <mergeCell ref="N17:AF17"/>
    <mergeCell ref="F8:F9"/>
    <mergeCell ref="BE8:BE9"/>
    <mergeCell ref="P1:BS1"/>
    <mergeCell ref="P2:BS2"/>
    <mergeCell ref="AZ15:BS15"/>
    <mergeCell ref="AZ16:BS16"/>
    <mergeCell ref="AZ22:BS22"/>
    <mergeCell ref="AI16:AY16"/>
    <mergeCell ref="Z8:Z9"/>
    <mergeCell ref="BD8:BD9"/>
    <mergeCell ref="P8:P9"/>
    <mergeCell ref="BO8:BO10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BR22"/>
  <sheetViews>
    <sheetView zoomScaleSheetLayoutView="100" zoomScalePageLayoutView="0" workbookViewId="0" topLeftCell="A7">
      <selection activeCell="AG11" sqref="AG11"/>
    </sheetView>
  </sheetViews>
  <sheetFormatPr defaultColWidth="10.28125" defaultRowHeight="12.75" customHeight="1"/>
  <cols>
    <col min="1" max="1" width="3.00390625" style="32" customWidth="1"/>
    <col min="2" max="2" width="10.57421875" style="32" customWidth="1"/>
    <col min="3" max="3" width="12.00390625" style="32" customWidth="1"/>
    <col min="4" max="4" width="4.7109375" style="32" customWidth="1"/>
    <col min="5" max="5" width="5.8515625" style="32" customWidth="1"/>
    <col min="6" max="14" width="2.28125" style="32" customWidth="1"/>
    <col min="15" max="59" width="2.7109375" style="32" customWidth="1"/>
    <col min="60" max="61" width="2.421875" style="32" customWidth="1"/>
    <col min="62" max="62" width="4.421875" style="32" customWidth="1"/>
    <col min="63" max="67" width="2.421875" style="32" customWidth="1"/>
    <col min="68" max="68" width="4.421875" style="32" customWidth="1"/>
    <col min="69" max="16384" width="10.28125" style="32" customWidth="1"/>
  </cols>
  <sheetData>
    <row r="1" spans="1:68" ht="16.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501" t="s">
        <v>1</v>
      </c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</row>
    <row r="2" spans="1:68" ht="17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502" t="s">
        <v>3</v>
      </c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</row>
    <row r="3" ht="9" customHeight="1"/>
    <row r="4" spans="1:64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</row>
    <row r="5" spans="1:70" s="61" customFormat="1" ht="17.25" customHeight="1">
      <c r="A5" s="403" t="s">
        <v>1315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292"/>
      <c r="BR5" s="292"/>
    </row>
    <row r="6" spans="1:70" s="61" customFormat="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</row>
    <row r="7" spans="1:68" s="72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62"/>
      <c r="BI7" s="62"/>
      <c r="BJ7" s="62"/>
      <c r="BK7" s="62"/>
      <c r="BL7" s="62"/>
      <c r="BM7" s="62"/>
      <c r="BN7" s="62"/>
      <c r="BO7" s="62"/>
      <c r="BP7" s="6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12</v>
      </c>
      <c r="G8" s="339" t="s">
        <v>1218</v>
      </c>
      <c r="H8" s="339" t="s">
        <v>1265</v>
      </c>
      <c r="I8" s="339" t="s">
        <v>20</v>
      </c>
      <c r="J8" s="339" t="s">
        <v>1314</v>
      </c>
      <c r="K8" s="339" t="s">
        <v>40</v>
      </c>
      <c r="L8" s="339" t="s">
        <v>1313</v>
      </c>
      <c r="M8" s="339" t="s">
        <v>1312</v>
      </c>
      <c r="N8" s="339" t="s">
        <v>695</v>
      </c>
      <c r="O8" s="339" t="s">
        <v>52</v>
      </c>
      <c r="P8" s="339" t="s">
        <v>29</v>
      </c>
      <c r="Q8" s="339" t="s">
        <v>296</v>
      </c>
      <c r="R8" s="339" t="s">
        <v>33</v>
      </c>
      <c r="S8" s="339" t="s">
        <v>1311</v>
      </c>
      <c r="T8" s="339" t="s">
        <v>1310</v>
      </c>
      <c r="U8" s="339" t="s">
        <v>16</v>
      </c>
      <c r="V8" s="339" t="s">
        <v>1309</v>
      </c>
      <c r="W8" s="339" t="s">
        <v>1246</v>
      </c>
      <c r="X8" s="339" t="s">
        <v>1308</v>
      </c>
      <c r="Y8" s="339" t="s">
        <v>44</v>
      </c>
      <c r="Z8" s="339" t="s">
        <v>1307</v>
      </c>
      <c r="AA8" s="339" t="s">
        <v>1244</v>
      </c>
      <c r="AB8" s="339" t="s">
        <v>1306</v>
      </c>
      <c r="AC8" s="339" t="s">
        <v>1258</v>
      </c>
      <c r="AD8" s="339" t="s">
        <v>1305</v>
      </c>
      <c r="AE8" s="339" t="s">
        <v>1304</v>
      </c>
      <c r="AF8" s="339" t="s">
        <v>1303</v>
      </c>
      <c r="AG8" s="339" t="s">
        <v>22</v>
      </c>
      <c r="AH8" s="339" t="s">
        <v>133</v>
      </c>
      <c r="AI8" s="339" t="s">
        <v>816</v>
      </c>
      <c r="AJ8" s="339" t="s">
        <v>42</v>
      </c>
      <c r="AK8" s="339" t="s">
        <v>321</v>
      </c>
      <c r="AL8" s="339" t="s">
        <v>1253</v>
      </c>
      <c r="AM8" s="339" t="s">
        <v>288</v>
      </c>
      <c r="AN8" s="339" t="s">
        <v>21</v>
      </c>
      <c r="AO8" s="339" t="s">
        <v>1266</v>
      </c>
      <c r="AP8" s="339" t="s">
        <v>291</v>
      </c>
      <c r="AQ8" s="339" t="s">
        <v>1210</v>
      </c>
      <c r="AR8" s="339" t="s">
        <v>1302</v>
      </c>
      <c r="AS8" s="339" t="s">
        <v>1200</v>
      </c>
      <c r="AT8" s="339" t="s">
        <v>1221</v>
      </c>
      <c r="AU8" s="339" t="s">
        <v>516</v>
      </c>
      <c r="AV8" s="339" t="s">
        <v>1301</v>
      </c>
      <c r="AW8" s="339" t="s">
        <v>1300</v>
      </c>
      <c r="AX8" s="339" t="s">
        <v>1299</v>
      </c>
      <c r="AY8" s="339" t="s">
        <v>1201</v>
      </c>
      <c r="AZ8" s="339" t="s">
        <v>9</v>
      </c>
      <c r="BA8" s="339" t="s">
        <v>1298</v>
      </c>
      <c r="BB8" s="339" t="s">
        <v>1297</v>
      </c>
      <c r="BC8" s="339" t="s">
        <v>1296</v>
      </c>
      <c r="BD8" s="339" t="s">
        <v>1295</v>
      </c>
      <c r="BE8" s="354" t="s">
        <v>57</v>
      </c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472" t="s">
        <v>65</v>
      </c>
    </row>
    <row r="9" spans="1:68" ht="155.2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60" t="s">
        <v>1195</v>
      </c>
      <c r="BF9" s="60" t="s">
        <v>1294</v>
      </c>
      <c r="BG9" s="60" t="s">
        <v>188</v>
      </c>
      <c r="BH9" s="339"/>
      <c r="BI9" s="340"/>
      <c r="BJ9" s="340"/>
      <c r="BK9" s="339"/>
      <c r="BL9" s="339"/>
      <c r="BM9" s="339"/>
      <c r="BN9" s="339"/>
      <c r="BO9" s="339"/>
      <c r="BP9" s="472"/>
    </row>
    <row r="10" spans="1:68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3</v>
      </c>
      <c r="I10" s="59">
        <v>4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2</v>
      </c>
      <c r="P10" s="59">
        <v>2</v>
      </c>
      <c r="Q10" s="59">
        <v>3</v>
      </c>
      <c r="R10" s="59">
        <v>2</v>
      </c>
      <c r="S10" s="59">
        <v>2</v>
      </c>
      <c r="T10" s="59">
        <v>2</v>
      </c>
      <c r="U10" s="59">
        <v>3</v>
      </c>
      <c r="V10" s="59">
        <v>2</v>
      </c>
      <c r="W10" s="59">
        <v>2</v>
      </c>
      <c r="X10" s="59">
        <v>2</v>
      </c>
      <c r="Y10" s="59">
        <v>2</v>
      </c>
      <c r="Z10" s="59">
        <v>2</v>
      </c>
      <c r="AA10" s="59">
        <v>4</v>
      </c>
      <c r="AB10" s="59">
        <v>2</v>
      </c>
      <c r="AC10" s="59">
        <v>2</v>
      </c>
      <c r="AD10" s="59">
        <v>3</v>
      </c>
      <c r="AE10" s="59">
        <v>2</v>
      </c>
      <c r="AF10" s="59">
        <v>2</v>
      </c>
      <c r="AG10" s="59">
        <v>3</v>
      </c>
      <c r="AH10" s="59">
        <v>2</v>
      </c>
      <c r="AI10" s="59">
        <v>2</v>
      </c>
      <c r="AJ10" s="59">
        <v>3</v>
      </c>
      <c r="AK10" s="59">
        <v>2</v>
      </c>
      <c r="AL10" s="59">
        <v>3</v>
      </c>
      <c r="AM10" s="59">
        <v>2</v>
      </c>
      <c r="AN10" s="59">
        <v>3</v>
      </c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2</v>
      </c>
      <c r="AU10" s="59">
        <v>2</v>
      </c>
      <c r="AV10" s="59">
        <v>3</v>
      </c>
      <c r="AW10" s="59">
        <v>2</v>
      </c>
      <c r="AX10" s="59">
        <v>3</v>
      </c>
      <c r="AY10" s="59">
        <v>2</v>
      </c>
      <c r="AZ10" s="59">
        <v>2</v>
      </c>
      <c r="BA10" s="59">
        <v>3</v>
      </c>
      <c r="BB10" s="59">
        <v>3</v>
      </c>
      <c r="BC10" s="59">
        <v>4</v>
      </c>
      <c r="BD10" s="59">
        <v>2</v>
      </c>
      <c r="BE10" s="58">
        <v>3</v>
      </c>
      <c r="BF10" s="58">
        <v>3</v>
      </c>
      <c r="BG10" s="58">
        <v>6</v>
      </c>
      <c r="BH10" s="340"/>
      <c r="BJ10" s="59">
        <v>130</v>
      </c>
      <c r="BK10" s="340"/>
      <c r="BL10" s="340"/>
      <c r="BM10" s="340"/>
      <c r="BN10" s="340"/>
      <c r="BO10" s="340"/>
      <c r="BP10" s="473"/>
    </row>
    <row r="11" spans="1:68" ht="34.5" customHeight="1">
      <c r="A11" s="58">
        <v>1</v>
      </c>
      <c r="B11" s="56" t="s">
        <v>1293</v>
      </c>
      <c r="C11" s="54" t="s">
        <v>1292</v>
      </c>
      <c r="D11" s="57" t="s">
        <v>1291</v>
      </c>
      <c r="E11" s="56" t="s">
        <v>1290</v>
      </c>
      <c r="F11" s="55">
        <v>3</v>
      </c>
      <c r="G11" s="55">
        <v>2</v>
      </c>
      <c r="H11" s="55">
        <v>3</v>
      </c>
      <c r="I11" s="55">
        <v>4</v>
      </c>
      <c r="J11" s="55">
        <v>3.5</v>
      </c>
      <c r="K11" s="55">
        <v>3</v>
      </c>
      <c r="L11" s="55">
        <v>4</v>
      </c>
      <c r="M11" s="55">
        <v>3</v>
      </c>
      <c r="N11" s="55">
        <v>3</v>
      </c>
      <c r="O11" s="55">
        <v>2</v>
      </c>
      <c r="P11" s="55">
        <v>2.5</v>
      </c>
      <c r="Q11" s="55">
        <v>3.5</v>
      </c>
      <c r="R11" s="55">
        <v>2</v>
      </c>
      <c r="S11" s="55">
        <v>2.5</v>
      </c>
      <c r="T11" s="55">
        <v>3</v>
      </c>
      <c r="U11" s="55">
        <v>3</v>
      </c>
      <c r="V11" s="55">
        <v>3</v>
      </c>
      <c r="W11" s="55">
        <v>3</v>
      </c>
      <c r="X11" s="55">
        <v>4</v>
      </c>
      <c r="Y11" s="55">
        <v>3</v>
      </c>
      <c r="Z11" s="55">
        <v>4</v>
      </c>
      <c r="AA11" s="55">
        <v>2</v>
      </c>
      <c r="AB11" s="55">
        <v>3</v>
      </c>
      <c r="AC11" s="55">
        <v>3</v>
      </c>
      <c r="AD11" s="55">
        <v>3</v>
      </c>
      <c r="AE11" s="55">
        <v>3.5</v>
      </c>
      <c r="AF11" s="55">
        <v>3.5</v>
      </c>
      <c r="AG11" s="55">
        <v>4</v>
      </c>
      <c r="AH11" s="55">
        <v>3</v>
      </c>
      <c r="AI11" s="55">
        <v>3.5</v>
      </c>
      <c r="AJ11" s="55">
        <v>3</v>
      </c>
      <c r="AK11" s="55">
        <v>2.5</v>
      </c>
      <c r="AL11" s="55">
        <v>3</v>
      </c>
      <c r="AM11" s="55">
        <v>2.5</v>
      </c>
      <c r="AN11" s="55">
        <v>3.5</v>
      </c>
      <c r="AO11" s="55">
        <v>3</v>
      </c>
      <c r="AP11" s="55">
        <v>2</v>
      </c>
      <c r="AQ11" s="55">
        <v>1.5</v>
      </c>
      <c r="AR11" s="55">
        <v>4</v>
      </c>
      <c r="AS11" s="55">
        <v>3</v>
      </c>
      <c r="AT11" s="55">
        <v>2.5</v>
      </c>
      <c r="AU11" s="55">
        <v>2.5</v>
      </c>
      <c r="AV11" s="55">
        <v>4</v>
      </c>
      <c r="AW11" s="55">
        <v>3</v>
      </c>
      <c r="AX11" s="55">
        <v>2.5</v>
      </c>
      <c r="AY11" s="55">
        <v>1</v>
      </c>
      <c r="AZ11" s="55">
        <v>3</v>
      </c>
      <c r="BA11" s="55">
        <v>3</v>
      </c>
      <c r="BB11" s="55">
        <v>3</v>
      </c>
      <c r="BC11" s="55">
        <v>3</v>
      </c>
      <c r="BD11" s="55">
        <v>3.5</v>
      </c>
      <c r="BE11" s="55" t="s">
        <v>73</v>
      </c>
      <c r="BF11" s="55" t="s">
        <v>73</v>
      </c>
      <c r="BG11" s="55">
        <v>4</v>
      </c>
      <c r="BH11" s="54" t="s">
        <v>348</v>
      </c>
      <c r="BI11" s="54" t="s">
        <v>280</v>
      </c>
      <c r="BJ11" s="53" t="s">
        <v>574</v>
      </c>
      <c r="BK11" s="52" t="s">
        <v>76</v>
      </c>
      <c r="BL11" s="52" t="s">
        <v>76</v>
      </c>
      <c r="BM11" s="52" t="s">
        <v>76</v>
      </c>
      <c r="BN11" s="52" t="s">
        <v>76</v>
      </c>
      <c r="BO11" s="52" t="s">
        <v>76</v>
      </c>
      <c r="BP11" s="51" t="s">
        <v>77</v>
      </c>
    </row>
    <row r="12" ht="26.25" customHeight="1"/>
    <row r="13" spans="1:46" ht="12.75">
      <c r="A13" s="102" t="s">
        <v>78</v>
      </c>
      <c r="C13" s="85" t="s">
        <v>700</v>
      </c>
      <c r="H13" s="84" t="s">
        <v>389</v>
      </c>
      <c r="T13" s="84" t="s">
        <v>79</v>
      </c>
      <c r="AB13" s="84" t="s">
        <v>97</v>
      </c>
      <c r="AJ13" s="84"/>
      <c r="AT13" s="84" t="s">
        <v>80</v>
      </c>
    </row>
    <row r="14" ht="12.75">
      <c r="C14" s="85" t="s">
        <v>87</v>
      </c>
    </row>
    <row r="15" spans="52:70" s="279" customFormat="1" ht="24" customHeight="1">
      <c r="AZ15" s="467" t="s">
        <v>180</v>
      </c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280"/>
      <c r="BR15" s="280"/>
    </row>
    <row r="16" spans="1:68" s="274" customFormat="1" ht="19.5">
      <c r="A16" s="466" t="s">
        <v>668</v>
      </c>
      <c r="B16" s="466"/>
      <c r="C16" s="466"/>
      <c r="D16" s="466"/>
      <c r="E16" s="466"/>
      <c r="F16" s="466"/>
      <c r="N16" s="466" t="s">
        <v>179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276"/>
      <c r="AH16" s="276"/>
      <c r="AI16" s="468" t="s">
        <v>1192</v>
      </c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6" t="s">
        <v>81</v>
      </c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</row>
    <row r="17" spans="1:60" s="274" customFormat="1" ht="19.5">
      <c r="A17" s="466" t="s">
        <v>95</v>
      </c>
      <c r="B17" s="466"/>
      <c r="C17" s="466"/>
      <c r="D17" s="466"/>
      <c r="E17" s="466"/>
      <c r="F17" s="466"/>
      <c r="N17" s="466" t="s">
        <v>89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</row>
    <row r="18" spans="20:60" s="274" customFormat="1" ht="12.75" customHeight="1">
      <c r="T18" s="275"/>
      <c r="U18" s="275"/>
      <c r="V18" s="275"/>
      <c r="W18" s="275"/>
      <c r="X18" s="275"/>
      <c r="Y18" s="275"/>
      <c r="Z18" s="275"/>
      <c r="AA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4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1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33:60" s="277" customFormat="1" ht="12.75" customHeight="1"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</row>
    <row r="22" spans="1:68" s="274" customFormat="1" ht="19.5">
      <c r="A22" s="466" t="s">
        <v>96</v>
      </c>
      <c r="B22" s="466"/>
      <c r="C22" s="466"/>
      <c r="D22" s="466"/>
      <c r="E22" s="466"/>
      <c r="F22" s="466"/>
      <c r="N22" s="466" t="s">
        <v>90</v>
      </c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466" t="s">
        <v>1191</v>
      </c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</row>
  </sheetData>
  <sheetProtection/>
  <mergeCells count="82">
    <mergeCell ref="BC8:BC9"/>
    <mergeCell ref="BB8:BB9"/>
    <mergeCell ref="BA8:BA9"/>
    <mergeCell ref="AZ8:AZ9"/>
    <mergeCell ref="AY8:AY9"/>
    <mergeCell ref="AX8:AX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A4:BL4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W8:W9"/>
    <mergeCell ref="V8:V9"/>
    <mergeCell ref="U8:U9"/>
    <mergeCell ref="T8:T9"/>
    <mergeCell ref="P8:P9"/>
    <mergeCell ref="AK8:AK9"/>
    <mergeCell ref="AJ8:AJ9"/>
    <mergeCell ref="BP8:BP10"/>
    <mergeCell ref="S8:S9"/>
    <mergeCell ref="BO8:BO10"/>
    <mergeCell ref="R8:R9"/>
    <mergeCell ref="BN8:BN10"/>
    <mergeCell ref="Q8:Q9"/>
    <mergeCell ref="BM8:BM10"/>
    <mergeCell ref="BL8:BL10"/>
    <mergeCell ref="BI8:BI9"/>
    <mergeCell ref="AC8:AC9"/>
    <mergeCell ref="BK8:BK10"/>
    <mergeCell ref="N8:N9"/>
    <mergeCell ref="BH8:BH10"/>
    <mergeCell ref="M8:M9"/>
    <mergeCell ref="A8:A10"/>
    <mergeCell ref="L8:L9"/>
    <mergeCell ref="AB8:AB9"/>
    <mergeCell ref="BJ8:BJ9"/>
    <mergeCell ref="AA8:AA9"/>
    <mergeCell ref="Y8:Y9"/>
    <mergeCell ref="A7:E7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N16:AF16"/>
    <mergeCell ref="A17:F17"/>
    <mergeCell ref="N17:AF17"/>
    <mergeCell ref="F8:F9"/>
    <mergeCell ref="BE8:BG8"/>
    <mergeCell ref="Z8:Z9"/>
    <mergeCell ref="BD8:BD9"/>
    <mergeCell ref="G8:G9"/>
    <mergeCell ref="O8:O9"/>
    <mergeCell ref="X8:X9"/>
    <mergeCell ref="A5:BP5"/>
    <mergeCell ref="P2:BP2"/>
    <mergeCell ref="P1:BP1"/>
    <mergeCell ref="A22:F22"/>
    <mergeCell ref="N22:AF22"/>
    <mergeCell ref="AZ15:BP15"/>
    <mergeCell ref="AZ16:BP16"/>
    <mergeCell ref="AZ22:BP22"/>
    <mergeCell ref="AI16:AY16"/>
    <mergeCell ref="A16:F16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BR23"/>
  <sheetViews>
    <sheetView zoomScaleSheetLayoutView="100" zoomScalePageLayoutView="0" workbookViewId="0" topLeftCell="A10">
      <selection activeCell="AI12" sqref="AI12"/>
    </sheetView>
  </sheetViews>
  <sheetFormatPr defaultColWidth="10.28125" defaultRowHeight="12.75" customHeight="1"/>
  <cols>
    <col min="1" max="1" width="3.00390625" style="32" customWidth="1"/>
    <col min="2" max="2" width="11.140625" style="32" customWidth="1"/>
    <col min="3" max="3" width="6.8515625" style="32" customWidth="1"/>
    <col min="4" max="4" width="5.140625" style="32" customWidth="1"/>
    <col min="5" max="5" width="5.8515625" style="32" customWidth="1"/>
    <col min="6" max="61" width="2.421875" style="32" customWidth="1"/>
    <col min="62" max="62" width="4.00390625" style="32" bestFit="1" customWidth="1"/>
    <col min="63" max="67" width="2.421875" style="32" customWidth="1"/>
    <col min="68" max="68" width="4.8515625" style="32" customWidth="1"/>
    <col min="69" max="16384" width="10.28125" style="32" customWidth="1"/>
  </cols>
  <sheetData>
    <row r="1" spans="1:68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501" t="s">
        <v>1</v>
      </c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</row>
    <row r="2" spans="1:68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502" t="s">
        <v>3</v>
      </c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</row>
    <row r="3" ht="9" customHeight="1"/>
    <row r="4" spans="1:68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</row>
    <row r="5" spans="1:70" s="61" customFormat="1" ht="17.25" customHeight="1">
      <c r="A5" s="403" t="s">
        <v>1324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292"/>
      <c r="BR5" s="292"/>
    </row>
    <row r="6" spans="1:70" s="61" customFormat="1" ht="17.2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2"/>
      <c r="BR6" s="292"/>
    </row>
    <row r="7" spans="1:68" s="61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282"/>
      <c r="BI7" s="282"/>
      <c r="BJ7" s="282"/>
      <c r="BK7" s="282"/>
      <c r="BL7" s="282"/>
      <c r="BM7" s="282"/>
      <c r="BN7" s="282"/>
      <c r="BO7" s="282"/>
      <c r="BP7" s="28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12</v>
      </c>
      <c r="G8" s="339" t="s">
        <v>1218</v>
      </c>
      <c r="H8" s="339" t="s">
        <v>1265</v>
      </c>
      <c r="I8" s="339" t="s">
        <v>20</v>
      </c>
      <c r="J8" s="339" t="s">
        <v>1314</v>
      </c>
      <c r="K8" s="339" t="s">
        <v>40</v>
      </c>
      <c r="L8" s="339" t="s">
        <v>1313</v>
      </c>
      <c r="M8" s="339" t="s">
        <v>1312</v>
      </c>
      <c r="N8" s="339" t="s">
        <v>695</v>
      </c>
      <c r="O8" s="339" t="s">
        <v>52</v>
      </c>
      <c r="P8" s="339" t="s">
        <v>29</v>
      </c>
      <c r="Q8" s="339" t="s">
        <v>296</v>
      </c>
      <c r="R8" s="339" t="s">
        <v>33</v>
      </c>
      <c r="S8" s="339" t="s">
        <v>1311</v>
      </c>
      <c r="T8" s="339" t="s">
        <v>1310</v>
      </c>
      <c r="U8" s="339" t="s">
        <v>16</v>
      </c>
      <c r="V8" s="339" t="s">
        <v>1309</v>
      </c>
      <c r="W8" s="339" t="s">
        <v>1246</v>
      </c>
      <c r="X8" s="339" t="s">
        <v>1308</v>
      </c>
      <c r="Y8" s="339" t="s">
        <v>44</v>
      </c>
      <c r="Z8" s="339" t="s">
        <v>1307</v>
      </c>
      <c r="AA8" s="339" t="s">
        <v>1244</v>
      </c>
      <c r="AB8" s="339" t="s">
        <v>1306</v>
      </c>
      <c r="AC8" s="339" t="s">
        <v>1258</v>
      </c>
      <c r="AD8" s="339" t="s">
        <v>1305</v>
      </c>
      <c r="AE8" s="339" t="s">
        <v>1304</v>
      </c>
      <c r="AF8" s="339" t="s">
        <v>1303</v>
      </c>
      <c r="AG8" s="339" t="s">
        <v>22</v>
      </c>
      <c r="AH8" s="339" t="s">
        <v>133</v>
      </c>
      <c r="AI8" s="339" t="s">
        <v>816</v>
      </c>
      <c r="AJ8" s="339" t="s">
        <v>42</v>
      </c>
      <c r="AK8" s="339" t="s">
        <v>321</v>
      </c>
      <c r="AL8" s="339" t="s">
        <v>1253</v>
      </c>
      <c r="AM8" s="339" t="s">
        <v>288</v>
      </c>
      <c r="AN8" s="339" t="s">
        <v>21</v>
      </c>
      <c r="AO8" s="339" t="s">
        <v>1266</v>
      </c>
      <c r="AP8" s="339" t="s">
        <v>291</v>
      </c>
      <c r="AQ8" s="339" t="s">
        <v>1210</v>
      </c>
      <c r="AR8" s="339" t="s">
        <v>1302</v>
      </c>
      <c r="AS8" s="339" t="s">
        <v>1200</v>
      </c>
      <c r="AT8" s="339" t="s">
        <v>1221</v>
      </c>
      <c r="AU8" s="339" t="s">
        <v>516</v>
      </c>
      <c r="AV8" s="339" t="s">
        <v>1301</v>
      </c>
      <c r="AW8" s="339" t="s">
        <v>1300</v>
      </c>
      <c r="AX8" s="339" t="s">
        <v>1299</v>
      </c>
      <c r="AY8" s="339" t="s">
        <v>1201</v>
      </c>
      <c r="AZ8" s="339" t="s">
        <v>9</v>
      </c>
      <c r="BA8" s="339" t="s">
        <v>1298</v>
      </c>
      <c r="BB8" s="339" t="s">
        <v>1297</v>
      </c>
      <c r="BC8" s="339" t="s">
        <v>1296</v>
      </c>
      <c r="BD8" s="339" t="s">
        <v>1295</v>
      </c>
      <c r="BE8" s="354" t="s">
        <v>57</v>
      </c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472" t="s">
        <v>65</v>
      </c>
    </row>
    <row r="9" spans="1:68" ht="148.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60" t="s">
        <v>1195</v>
      </c>
      <c r="BF9" s="60" t="s">
        <v>1294</v>
      </c>
      <c r="BG9" s="60" t="s">
        <v>188</v>
      </c>
      <c r="BH9" s="339"/>
      <c r="BI9" s="340"/>
      <c r="BJ9" s="340"/>
      <c r="BK9" s="339"/>
      <c r="BL9" s="339"/>
      <c r="BM9" s="339"/>
      <c r="BN9" s="339"/>
      <c r="BO9" s="339"/>
      <c r="BP9" s="472"/>
    </row>
    <row r="10" spans="1:68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3</v>
      </c>
      <c r="I10" s="59">
        <v>4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2</v>
      </c>
      <c r="P10" s="59">
        <v>2</v>
      </c>
      <c r="Q10" s="59">
        <v>3</v>
      </c>
      <c r="R10" s="59">
        <v>2</v>
      </c>
      <c r="S10" s="59">
        <v>2</v>
      </c>
      <c r="T10" s="59">
        <v>2</v>
      </c>
      <c r="U10" s="59">
        <v>3</v>
      </c>
      <c r="V10" s="59">
        <v>2</v>
      </c>
      <c r="W10" s="59">
        <v>2</v>
      </c>
      <c r="X10" s="59">
        <v>2</v>
      </c>
      <c r="Y10" s="59">
        <v>2</v>
      </c>
      <c r="Z10" s="59">
        <v>2</v>
      </c>
      <c r="AA10" s="59">
        <v>4</v>
      </c>
      <c r="AB10" s="59">
        <v>2</v>
      </c>
      <c r="AC10" s="59">
        <v>2</v>
      </c>
      <c r="AD10" s="59">
        <v>3</v>
      </c>
      <c r="AE10" s="59">
        <v>2</v>
      </c>
      <c r="AF10" s="59">
        <v>2</v>
      </c>
      <c r="AG10" s="59">
        <v>3</v>
      </c>
      <c r="AH10" s="59">
        <v>2</v>
      </c>
      <c r="AI10" s="59">
        <v>2</v>
      </c>
      <c r="AJ10" s="59">
        <v>3</v>
      </c>
      <c r="AK10" s="59">
        <v>2</v>
      </c>
      <c r="AL10" s="59">
        <v>3</v>
      </c>
      <c r="AM10" s="59">
        <v>2</v>
      </c>
      <c r="AN10" s="59">
        <v>3</v>
      </c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2</v>
      </c>
      <c r="AU10" s="59">
        <v>2</v>
      </c>
      <c r="AV10" s="59">
        <v>3</v>
      </c>
      <c r="AW10" s="59">
        <v>2</v>
      </c>
      <c r="AX10" s="59">
        <v>3</v>
      </c>
      <c r="AY10" s="59">
        <v>2</v>
      </c>
      <c r="AZ10" s="59">
        <v>2</v>
      </c>
      <c r="BA10" s="59">
        <v>3</v>
      </c>
      <c r="BB10" s="59">
        <v>3</v>
      </c>
      <c r="BC10" s="59">
        <v>4</v>
      </c>
      <c r="BD10" s="59">
        <v>2</v>
      </c>
      <c r="BE10" s="58">
        <v>3</v>
      </c>
      <c r="BF10" s="58">
        <v>3</v>
      </c>
      <c r="BG10" s="58">
        <v>6</v>
      </c>
      <c r="BH10" s="340"/>
      <c r="BJ10" s="59">
        <v>130</v>
      </c>
      <c r="BK10" s="340"/>
      <c r="BL10" s="340"/>
      <c r="BM10" s="340"/>
      <c r="BN10" s="340"/>
      <c r="BO10" s="340"/>
      <c r="BP10" s="473"/>
    </row>
    <row r="11" spans="1:68" ht="39.75" customHeight="1">
      <c r="A11" s="58">
        <v>1</v>
      </c>
      <c r="B11" s="56" t="s">
        <v>1323</v>
      </c>
      <c r="C11" s="54" t="s">
        <v>476</v>
      </c>
      <c r="D11" s="57" t="s">
        <v>1322</v>
      </c>
      <c r="E11" s="56" t="s">
        <v>1321</v>
      </c>
      <c r="F11" s="55">
        <v>2.5</v>
      </c>
      <c r="G11" s="55">
        <v>3</v>
      </c>
      <c r="H11" s="55">
        <v>2.5</v>
      </c>
      <c r="I11" s="55">
        <v>3.5</v>
      </c>
      <c r="J11" s="55">
        <v>3.5</v>
      </c>
      <c r="K11" s="55">
        <v>2</v>
      </c>
      <c r="L11" s="55">
        <v>3.5</v>
      </c>
      <c r="M11" s="55">
        <v>3.5</v>
      </c>
      <c r="N11" s="55">
        <v>2</v>
      </c>
      <c r="O11" s="55">
        <v>1</v>
      </c>
      <c r="P11" s="55">
        <v>1.5</v>
      </c>
      <c r="Q11" s="55">
        <v>2.5</v>
      </c>
      <c r="R11" s="55">
        <v>1</v>
      </c>
      <c r="S11" s="55">
        <v>2.5</v>
      </c>
      <c r="T11" s="55">
        <v>3</v>
      </c>
      <c r="U11" s="55">
        <v>2</v>
      </c>
      <c r="V11" s="55">
        <v>2</v>
      </c>
      <c r="W11" s="55">
        <v>3</v>
      </c>
      <c r="X11" s="55">
        <v>4</v>
      </c>
      <c r="Y11" s="55">
        <v>3</v>
      </c>
      <c r="Z11" s="55">
        <v>3.5</v>
      </c>
      <c r="AA11" s="55">
        <v>2</v>
      </c>
      <c r="AB11" s="55">
        <v>2.5</v>
      </c>
      <c r="AC11" s="55">
        <v>3</v>
      </c>
      <c r="AD11" s="55">
        <v>2.5</v>
      </c>
      <c r="AE11" s="55">
        <v>2.5</v>
      </c>
      <c r="AF11" s="55">
        <v>3</v>
      </c>
      <c r="AG11" s="55">
        <v>3</v>
      </c>
      <c r="AH11" s="55">
        <v>3</v>
      </c>
      <c r="AI11" s="55">
        <v>3</v>
      </c>
      <c r="AJ11" s="55">
        <v>2</v>
      </c>
      <c r="AK11" s="55">
        <v>2</v>
      </c>
      <c r="AL11" s="55">
        <v>3</v>
      </c>
      <c r="AM11" s="55">
        <v>1</v>
      </c>
      <c r="AN11" s="55">
        <v>3.5</v>
      </c>
      <c r="AO11" s="55">
        <v>2</v>
      </c>
      <c r="AP11" s="55">
        <v>2.5</v>
      </c>
      <c r="AQ11" s="55">
        <v>1.5</v>
      </c>
      <c r="AR11" s="55">
        <v>1.5</v>
      </c>
      <c r="AS11" s="55">
        <v>3</v>
      </c>
      <c r="AT11" s="55">
        <v>2.5</v>
      </c>
      <c r="AU11" s="55">
        <v>2.5</v>
      </c>
      <c r="AV11" s="55">
        <v>1.5</v>
      </c>
      <c r="AW11" s="55">
        <v>3</v>
      </c>
      <c r="AX11" s="55">
        <v>3</v>
      </c>
      <c r="AY11" s="55">
        <v>2.5</v>
      </c>
      <c r="AZ11" s="55">
        <v>2</v>
      </c>
      <c r="BA11" s="55">
        <v>3</v>
      </c>
      <c r="BB11" s="55">
        <v>2</v>
      </c>
      <c r="BC11" s="55">
        <v>2</v>
      </c>
      <c r="BD11" s="55">
        <v>3</v>
      </c>
      <c r="BE11" s="55">
        <v>3</v>
      </c>
      <c r="BF11" s="55">
        <v>2.5</v>
      </c>
      <c r="BG11" s="55" t="s">
        <v>73</v>
      </c>
      <c r="BH11" s="54">
        <v>6.923076923076923</v>
      </c>
      <c r="BI11" s="54" t="s">
        <v>280</v>
      </c>
      <c r="BJ11" s="54" t="s">
        <v>1320</v>
      </c>
      <c r="BK11" s="52" t="s">
        <v>76</v>
      </c>
      <c r="BL11" s="52" t="s">
        <v>76</v>
      </c>
      <c r="BM11" s="52" t="s">
        <v>76</v>
      </c>
      <c r="BN11" s="52" t="s">
        <v>76</v>
      </c>
      <c r="BO11" s="52" t="s">
        <v>76</v>
      </c>
      <c r="BP11" s="298" t="s">
        <v>77</v>
      </c>
    </row>
    <row r="12" spans="1:68" ht="41.25" customHeight="1">
      <c r="A12" s="58">
        <v>2</v>
      </c>
      <c r="B12" s="56">
        <v>1611100178</v>
      </c>
      <c r="C12" s="54" t="s">
        <v>1319</v>
      </c>
      <c r="D12" s="57" t="s">
        <v>1318</v>
      </c>
      <c r="E12" s="56" t="s">
        <v>1317</v>
      </c>
      <c r="F12" s="55">
        <v>2.5</v>
      </c>
      <c r="G12" s="55">
        <v>2</v>
      </c>
      <c r="H12" s="55">
        <v>2.5</v>
      </c>
      <c r="I12" s="55">
        <v>4</v>
      </c>
      <c r="J12" s="55">
        <v>3</v>
      </c>
      <c r="K12" s="55">
        <v>2</v>
      </c>
      <c r="L12" s="55">
        <v>3</v>
      </c>
      <c r="M12" s="55">
        <v>3.5</v>
      </c>
      <c r="N12" s="55">
        <v>2</v>
      </c>
      <c r="O12" s="55">
        <v>1</v>
      </c>
      <c r="P12" s="55">
        <v>3</v>
      </c>
      <c r="Q12" s="55">
        <v>1.5</v>
      </c>
      <c r="R12" s="55">
        <v>2</v>
      </c>
      <c r="S12" s="55">
        <v>1.5</v>
      </c>
      <c r="T12" s="55">
        <v>3</v>
      </c>
      <c r="U12" s="55">
        <v>1.5</v>
      </c>
      <c r="V12" s="55">
        <v>2</v>
      </c>
      <c r="W12" s="55">
        <v>3</v>
      </c>
      <c r="X12" s="55">
        <v>3.5</v>
      </c>
      <c r="Y12" s="55">
        <v>2</v>
      </c>
      <c r="Z12" s="55">
        <v>3</v>
      </c>
      <c r="AA12" s="55">
        <v>1.5</v>
      </c>
      <c r="AB12" s="55">
        <v>3</v>
      </c>
      <c r="AC12" s="55">
        <v>1</v>
      </c>
      <c r="AD12" s="55">
        <v>2</v>
      </c>
      <c r="AE12" s="55">
        <v>3</v>
      </c>
      <c r="AF12" s="55">
        <v>3.5</v>
      </c>
      <c r="AG12" s="55">
        <v>1</v>
      </c>
      <c r="AH12" s="55">
        <v>2.5</v>
      </c>
      <c r="AI12" s="55">
        <v>3</v>
      </c>
      <c r="AJ12" s="55">
        <v>1</v>
      </c>
      <c r="AK12" s="55">
        <v>2</v>
      </c>
      <c r="AL12" s="55">
        <v>2</v>
      </c>
      <c r="AM12" s="55">
        <v>1.5</v>
      </c>
      <c r="AN12" s="55">
        <v>2</v>
      </c>
      <c r="AO12" s="55">
        <v>2.5</v>
      </c>
      <c r="AP12" s="55">
        <v>1.5</v>
      </c>
      <c r="AQ12" s="55">
        <v>1</v>
      </c>
      <c r="AR12" s="55">
        <v>2.5</v>
      </c>
      <c r="AS12" s="55">
        <v>2</v>
      </c>
      <c r="AT12" s="55">
        <v>4</v>
      </c>
      <c r="AU12" s="55">
        <v>1</v>
      </c>
      <c r="AV12" s="55">
        <v>2</v>
      </c>
      <c r="AW12" s="55">
        <v>1.5</v>
      </c>
      <c r="AX12" s="55">
        <v>3</v>
      </c>
      <c r="AY12" s="55">
        <v>2</v>
      </c>
      <c r="AZ12" s="55">
        <v>2</v>
      </c>
      <c r="BA12" s="55">
        <v>3</v>
      </c>
      <c r="BB12" s="55">
        <v>2.5</v>
      </c>
      <c r="BC12" s="55">
        <v>2</v>
      </c>
      <c r="BD12" s="55">
        <v>3.5</v>
      </c>
      <c r="BE12" s="55">
        <v>2</v>
      </c>
      <c r="BF12" s="55">
        <v>2</v>
      </c>
      <c r="BG12" s="58" t="s">
        <v>73</v>
      </c>
      <c r="BH12" s="54">
        <v>23.846153846153847</v>
      </c>
      <c r="BI12" s="54" t="s">
        <v>280</v>
      </c>
      <c r="BJ12" s="54" t="s">
        <v>1316</v>
      </c>
      <c r="BK12" s="54" t="s">
        <v>76</v>
      </c>
      <c r="BL12" s="54" t="s">
        <v>76</v>
      </c>
      <c r="BM12" s="54" t="s">
        <v>76</v>
      </c>
      <c r="BN12" s="54" t="s">
        <v>76</v>
      </c>
      <c r="BO12" s="54" t="s">
        <v>76</v>
      </c>
      <c r="BP12" s="66" t="s">
        <v>101</v>
      </c>
    </row>
    <row r="13" spans="1:68" ht="11.25" customHeight="1">
      <c r="A13" s="295"/>
      <c r="B13" s="295"/>
      <c r="C13" s="294"/>
      <c r="D13" s="297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5"/>
      <c r="BH13" s="294"/>
      <c r="BI13" s="294"/>
      <c r="BJ13" s="294"/>
      <c r="BK13" s="294"/>
      <c r="BL13" s="294"/>
      <c r="BM13" s="294"/>
      <c r="BN13" s="294"/>
      <c r="BO13" s="294"/>
      <c r="BP13" s="293"/>
    </row>
    <row r="14" spans="1:46" ht="12.75" customHeight="1">
      <c r="A14" s="102" t="s">
        <v>78</v>
      </c>
      <c r="C14" s="85" t="s">
        <v>713</v>
      </c>
      <c r="H14" s="84" t="s">
        <v>389</v>
      </c>
      <c r="T14" s="84" t="s">
        <v>79</v>
      </c>
      <c r="AB14" s="84" t="s">
        <v>472</v>
      </c>
      <c r="AJ14" s="84"/>
      <c r="AT14" s="84" t="s">
        <v>434</v>
      </c>
    </row>
    <row r="15" ht="12.75">
      <c r="C15" s="85" t="s">
        <v>433</v>
      </c>
    </row>
    <row r="16" spans="52:70" s="279" customFormat="1" ht="24" customHeight="1">
      <c r="AZ16" s="467" t="s">
        <v>180</v>
      </c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280"/>
      <c r="BR16" s="280"/>
    </row>
    <row r="17" spans="1:68" s="274" customFormat="1" ht="19.5">
      <c r="A17" s="466" t="s">
        <v>668</v>
      </c>
      <c r="B17" s="466"/>
      <c r="C17" s="466"/>
      <c r="D17" s="466"/>
      <c r="E17" s="466"/>
      <c r="F17" s="466"/>
      <c r="N17" s="466" t="s">
        <v>179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276"/>
      <c r="AJ17" s="276"/>
      <c r="AK17" s="276"/>
      <c r="AL17" s="474" t="s">
        <v>1192</v>
      </c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66" t="s">
        <v>81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</row>
    <row r="18" spans="1:60" s="274" customFormat="1" ht="19.5">
      <c r="A18" s="466" t="s">
        <v>95</v>
      </c>
      <c r="B18" s="466"/>
      <c r="C18" s="466"/>
      <c r="D18" s="466"/>
      <c r="E18" s="466"/>
      <c r="F18" s="466"/>
      <c r="N18" s="466" t="s">
        <v>89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4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20:60" s="274" customFormat="1" ht="12.75" customHeight="1">
      <c r="T21" s="275"/>
      <c r="U21" s="275"/>
      <c r="V21" s="275"/>
      <c r="W21" s="275"/>
      <c r="X21" s="275"/>
      <c r="Y21" s="275"/>
      <c r="Z21" s="275"/>
      <c r="AA21" s="275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</row>
    <row r="22" spans="33:60" s="277" customFormat="1" ht="12.75" customHeight="1"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</row>
    <row r="23" spans="1:68" s="274" customFormat="1" ht="19.5">
      <c r="A23" s="466" t="s">
        <v>96</v>
      </c>
      <c r="B23" s="466"/>
      <c r="C23" s="466"/>
      <c r="D23" s="466"/>
      <c r="E23" s="466"/>
      <c r="F23" s="466"/>
      <c r="N23" s="466" t="s">
        <v>90</v>
      </c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466" t="s">
        <v>1191</v>
      </c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</row>
  </sheetData>
  <sheetProtection/>
  <mergeCells count="82"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BM8:BM10"/>
    <mergeCell ref="BL8:BL10"/>
    <mergeCell ref="BI8:BI9"/>
    <mergeCell ref="AC8:AC9"/>
    <mergeCell ref="BK8:BK10"/>
    <mergeCell ref="N8:N9"/>
    <mergeCell ref="BH8:BH10"/>
    <mergeCell ref="V8:V9"/>
    <mergeCell ref="U8:U9"/>
    <mergeCell ref="T8:T9"/>
    <mergeCell ref="M8:M9"/>
    <mergeCell ref="A8:A10"/>
    <mergeCell ref="L8:L9"/>
    <mergeCell ref="AB8:AB9"/>
    <mergeCell ref="BJ8:BJ9"/>
    <mergeCell ref="AA8:AA9"/>
    <mergeCell ref="Y8:Y9"/>
    <mergeCell ref="P8:P9"/>
    <mergeCell ref="X8:X9"/>
    <mergeCell ref="W8:W9"/>
    <mergeCell ref="A7:E7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N17:AF17"/>
    <mergeCell ref="AL17:AY17"/>
    <mergeCell ref="A18:F18"/>
    <mergeCell ref="N18:AF18"/>
    <mergeCell ref="F8:F9"/>
    <mergeCell ref="BE8:BG8"/>
    <mergeCell ref="Z8:Z9"/>
    <mergeCell ref="BD8:BD9"/>
    <mergeCell ref="G8:G9"/>
    <mergeCell ref="O8:O9"/>
    <mergeCell ref="A23:F23"/>
    <mergeCell ref="N23:AF23"/>
    <mergeCell ref="A5:BP5"/>
    <mergeCell ref="A4:BP4"/>
    <mergeCell ref="P1:BP1"/>
    <mergeCell ref="P2:BP2"/>
    <mergeCell ref="AZ16:BP16"/>
    <mergeCell ref="AZ17:BP17"/>
    <mergeCell ref="AZ23:BP23"/>
    <mergeCell ref="A17:F17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3"/>
  <sheetViews>
    <sheetView zoomScaleSheetLayoutView="100" zoomScalePageLayoutView="0" workbookViewId="0" topLeftCell="A10">
      <selection activeCell="AH12" sqref="AH12"/>
    </sheetView>
  </sheetViews>
  <sheetFormatPr defaultColWidth="10.28125" defaultRowHeight="12.75" customHeight="1"/>
  <cols>
    <col min="1" max="1" width="3.00390625" style="32" customWidth="1"/>
    <col min="2" max="2" width="11.57421875" style="32" customWidth="1"/>
    <col min="3" max="3" width="11.140625" style="32" customWidth="1"/>
    <col min="4" max="4" width="6.140625" style="32" customWidth="1"/>
    <col min="5" max="5" width="5.8515625" style="32" customWidth="1"/>
    <col min="6" max="61" width="2.421875" style="32" customWidth="1"/>
    <col min="62" max="62" width="3.421875" style="32" customWidth="1"/>
    <col min="63" max="67" width="2.421875" style="32" customWidth="1"/>
    <col min="68" max="68" width="3.8515625" style="32" customWidth="1"/>
    <col min="69" max="16384" width="10.28125" style="32" customWidth="1"/>
  </cols>
  <sheetData>
    <row r="1" spans="1:64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</row>
    <row r="2" spans="1:64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</row>
    <row r="3" ht="9" customHeight="1"/>
    <row r="4" spans="1:68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</row>
    <row r="5" spans="1:68" s="61" customFormat="1" ht="17.25" customHeight="1">
      <c r="A5" s="403" t="s">
        <v>1328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</row>
    <row r="6" spans="1:68" s="61" customFormat="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</row>
    <row r="7" spans="1:68" s="61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282"/>
      <c r="BI7" s="282"/>
      <c r="BJ7" s="282"/>
      <c r="BK7" s="282"/>
      <c r="BL7" s="282"/>
      <c r="BM7" s="282"/>
      <c r="BN7" s="282"/>
      <c r="BO7" s="282"/>
      <c r="BP7" s="28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12</v>
      </c>
      <c r="G8" s="339" t="s">
        <v>1218</v>
      </c>
      <c r="H8" s="339" t="s">
        <v>1265</v>
      </c>
      <c r="I8" s="339" t="s">
        <v>20</v>
      </c>
      <c r="J8" s="339" t="s">
        <v>1314</v>
      </c>
      <c r="K8" s="339" t="s">
        <v>40</v>
      </c>
      <c r="L8" s="339" t="s">
        <v>1313</v>
      </c>
      <c r="M8" s="339" t="s">
        <v>1312</v>
      </c>
      <c r="N8" s="339" t="s">
        <v>695</v>
      </c>
      <c r="O8" s="339" t="s">
        <v>52</v>
      </c>
      <c r="P8" s="339" t="s">
        <v>29</v>
      </c>
      <c r="Q8" s="339" t="s">
        <v>296</v>
      </c>
      <c r="R8" s="339" t="s">
        <v>33</v>
      </c>
      <c r="S8" s="339" t="s">
        <v>1311</v>
      </c>
      <c r="T8" s="339" t="s">
        <v>1310</v>
      </c>
      <c r="U8" s="339" t="s">
        <v>16</v>
      </c>
      <c r="V8" s="339" t="s">
        <v>1309</v>
      </c>
      <c r="W8" s="339" t="s">
        <v>1246</v>
      </c>
      <c r="X8" s="339" t="s">
        <v>1308</v>
      </c>
      <c r="Y8" s="339" t="s">
        <v>44</v>
      </c>
      <c r="Z8" s="339" t="s">
        <v>1307</v>
      </c>
      <c r="AA8" s="339" t="s">
        <v>1244</v>
      </c>
      <c r="AB8" s="339" t="s">
        <v>1306</v>
      </c>
      <c r="AC8" s="339" t="s">
        <v>1258</v>
      </c>
      <c r="AD8" s="339" t="s">
        <v>1305</v>
      </c>
      <c r="AE8" s="339" t="s">
        <v>1304</v>
      </c>
      <c r="AF8" s="339" t="s">
        <v>1303</v>
      </c>
      <c r="AG8" s="339" t="s">
        <v>22</v>
      </c>
      <c r="AH8" s="339" t="s">
        <v>133</v>
      </c>
      <c r="AI8" s="339" t="s">
        <v>816</v>
      </c>
      <c r="AJ8" s="339" t="s">
        <v>42</v>
      </c>
      <c r="AK8" s="339" t="s">
        <v>321</v>
      </c>
      <c r="AL8" s="339" t="s">
        <v>1253</v>
      </c>
      <c r="AM8" s="339" t="s">
        <v>288</v>
      </c>
      <c r="AN8" s="339" t="s">
        <v>21</v>
      </c>
      <c r="AO8" s="339" t="s">
        <v>1266</v>
      </c>
      <c r="AP8" s="339" t="s">
        <v>291</v>
      </c>
      <c r="AQ8" s="339" t="s">
        <v>1210</v>
      </c>
      <c r="AR8" s="339" t="s">
        <v>1302</v>
      </c>
      <c r="AS8" s="339" t="s">
        <v>1200</v>
      </c>
      <c r="AT8" s="339" t="s">
        <v>1221</v>
      </c>
      <c r="AU8" s="339" t="s">
        <v>516</v>
      </c>
      <c r="AV8" s="339" t="s">
        <v>1301</v>
      </c>
      <c r="AW8" s="339" t="s">
        <v>1300</v>
      </c>
      <c r="AX8" s="339" t="s">
        <v>1299</v>
      </c>
      <c r="AY8" s="339" t="s">
        <v>1201</v>
      </c>
      <c r="AZ8" s="339" t="s">
        <v>9</v>
      </c>
      <c r="BA8" s="339" t="s">
        <v>1298</v>
      </c>
      <c r="BB8" s="339" t="s">
        <v>1297</v>
      </c>
      <c r="BC8" s="339" t="s">
        <v>1296</v>
      </c>
      <c r="BD8" s="339" t="s">
        <v>1295</v>
      </c>
      <c r="BE8" s="354" t="s">
        <v>57</v>
      </c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472" t="s">
        <v>65</v>
      </c>
    </row>
    <row r="9" spans="1:68" ht="150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60" t="s">
        <v>1195</v>
      </c>
      <c r="BF9" s="60" t="s">
        <v>1294</v>
      </c>
      <c r="BG9" s="60" t="s">
        <v>188</v>
      </c>
      <c r="BH9" s="339"/>
      <c r="BI9" s="340"/>
      <c r="BJ9" s="340"/>
      <c r="BK9" s="339"/>
      <c r="BL9" s="339"/>
      <c r="BM9" s="339"/>
      <c r="BN9" s="339"/>
      <c r="BO9" s="339"/>
      <c r="BP9" s="472"/>
    </row>
    <row r="10" spans="1:68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3</v>
      </c>
      <c r="I10" s="59">
        <v>4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2</v>
      </c>
      <c r="P10" s="59">
        <v>2</v>
      </c>
      <c r="Q10" s="59">
        <v>3</v>
      </c>
      <c r="R10" s="59">
        <v>2</v>
      </c>
      <c r="S10" s="59">
        <v>2</v>
      </c>
      <c r="T10" s="59">
        <v>2</v>
      </c>
      <c r="U10" s="59">
        <v>3</v>
      </c>
      <c r="V10" s="59">
        <v>2</v>
      </c>
      <c r="W10" s="59">
        <v>2</v>
      </c>
      <c r="X10" s="59">
        <v>2</v>
      </c>
      <c r="Y10" s="59">
        <v>2</v>
      </c>
      <c r="Z10" s="59">
        <v>2</v>
      </c>
      <c r="AA10" s="59">
        <v>4</v>
      </c>
      <c r="AB10" s="59">
        <v>2</v>
      </c>
      <c r="AC10" s="59">
        <v>2</v>
      </c>
      <c r="AD10" s="59">
        <v>3</v>
      </c>
      <c r="AE10" s="59">
        <v>2</v>
      </c>
      <c r="AF10" s="59">
        <v>2</v>
      </c>
      <c r="AG10" s="59">
        <v>3</v>
      </c>
      <c r="AH10" s="59">
        <v>2</v>
      </c>
      <c r="AI10" s="59">
        <v>2</v>
      </c>
      <c r="AJ10" s="59">
        <v>3</v>
      </c>
      <c r="AK10" s="59">
        <v>2</v>
      </c>
      <c r="AL10" s="59">
        <v>3</v>
      </c>
      <c r="AM10" s="59">
        <v>2</v>
      </c>
      <c r="AN10" s="59">
        <v>3</v>
      </c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2</v>
      </c>
      <c r="AU10" s="59">
        <v>2</v>
      </c>
      <c r="AV10" s="59">
        <v>3</v>
      </c>
      <c r="AW10" s="59">
        <v>2</v>
      </c>
      <c r="AX10" s="59">
        <v>3</v>
      </c>
      <c r="AY10" s="59">
        <v>2</v>
      </c>
      <c r="AZ10" s="59">
        <v>2</v>
      </c>
      <c r="BA10" s="59">
        <v>3</v>
      </c>
      <c r="BB10" s="59">
        <v>3</v>
      </c>
      <c r="BC10" s="59">
        <v>4</v>
      </c>
      <c r="BD10" s="59">
        <v>2</v>
      </c>
      <c r="BE10" s="58">
        <v>3</v>
      </c>
      <c r="BF10" s="58">
        <v>3</v>
      </c>
      <c r="BG10" s="58">
        <v>6</v>
      </c>
      <c r="BH10" s="340"/>
      <c r="BJ10" s="59">
        <v>130</v>
      </c>
      <c r="BK10" s="340"/>
      <c r="BL10" s="340"/>
      <c r="BM10" s="340"/>
      <c r="BN10" s="340"/>
      <c r="BO10" s="340"/>
      <c r="BP10" s="473"/>
    </row>
    <row r="11" spans="1:68" ht="39.75" customHeight="1">
      <c r="A11" s="58">
        <v>1</v>
      </c>
      <c r="B11" s="56">
        <v>1611100087</v>
      </c>
      <c r="C11" s="54" t="s">
        <v>1327</v>
      </c>
      <c r="D11" s="57" t="s">
        <v>383</v>
      </c>
      <c r="E11" s="56" t="s">
        <v>860</v>
      </c>
      <c r="F11" s="55">
        <v>2.5</v>
      </c>
      <c r="G11" s="55">
        <v>3</v>
      </c>
      <c r="H11" s="55">
        <v>2.5</v>
      </c>
      <c r="I11" s="55">
        <v>4</v>
      </c>
      <c r="J11" s="55">
        <v>4</v>
      </c>
      <c r="K11" s="55">
        <v>2</v>
      </c>
      <c r="L11" s="55">
        <v>2.5</v>
      </c>
      <c r="M11" s="55">
        <v>4</v>
      </c>
      <c r="N11" s="55">
        <v>2.5</v>
      </c>
      <c r="O11" s="55">
        <v>3</v>
      </c>
      <c r="P11" s="55">
        <v>1</v>
      </c>
      <c r="Q11" s="55">
        <v>2.5</v>
      </c>
      <c r="R11" s="55">
        <v>2</v>
      </c>
      <c r="S11" s="55">
        <v>2.5</v>
      </c>
      <c r="T11" s="55">
        <v>3</v>
      </c>
      <c r="U11" s="55">
        <v>2.5</v>
      </c>
      <c r="V11" s="55">
        <v>3</v>
      </c>
      <c r="W11" s="55">
        <v>3</v>
      </c>
      <c r="X11" s="55">
        <v>3</v>
      </c>
      <c r="Y11" s="55">
        <v>1.5</v>
      </c>
      <c r="Z11" s="55">
        <v>3</v>
      </c>
      <c r="AA11" s="55">
        <v>2.5</v>
      </c>
      <c r="AB11" s="55">
        <v>3</v>
      </c>
      <c r="AC11" s="55">
        <v>2</v>
      </c>
      <c r="AD11" s="55">
        <v>2</v>
      </c>
      <c r="AE11" s="55">
        <v>2</v>
      </c>
      <c r="AF11" s="55">
        <v>3</v>
      </c>
      <c r="AG11" s="55">
        <v>3</v>
      </c>
      <c r="AH11" s="55">
        <v>3</v>
      </c>
      <c r="AI11" s="55">
        <v>1.5</v>
      </c>
      <c r="AJ11" s="55">
        <v>2</v>
      </c>
      <c r="AK11" s="55">
        <v>2.5</v>
      </c>
      <c r="AL11" s="55">
        <v>2</v>
      </c>
      <c r="AM11" s="55">
        <v>1.5</v>
      </c>
      <c r="AN11" s="55">
        <v>3</v>
      </c>
      <c r="AO11" s="55">
        <v>2</v>
      </c>
      <c r="AP11" s="55">
        <v>2</v>
      </c>
      <c r="AQ11" s="55">
        <v>2</v>
      </c>
      <c r="AR11" s="55">
        <v>2.5</v>
      </c>
      <c r="AS11" s="55">
        <v>2</v>
      </c>
      <c r="AT11" s="55">
        <v>1</v>
      </c>
      <c r="AU11" s="55">
        <v>2.5</v>
      </c>
      <c r="AV11" s="55">
        <v>2</v>
      </c>
      <c r="AW11" s="55">
        <v>3</v>
      </c>
      <c r="AX11" s="55">
        <v>2</v>
      </c>
      <c r="AY11" s="55">
        <v>4</v>
      </c>
      <c r="AZ11" s="55">
        <v>1.5</v>
      </c>
      <c r="BA11" s="55">
        <v>2</v>
      </c>
      <c r="BB11" s="55">
        <v>3</v>
      </c>
      <c r="BC11" s="55">
        <v>2</v>
      </c>
      <c r="BD11" s="55">
        <v>4</v>
      </c>
      <c r="BE11" s="55">
        <v>2.5</v>
      </c>
      <c r="BF11" s="55">
        <v>2.5</v>
      </c>
      <c r="BG11" s="58" t="s">
        <v>73</v>
      </c>
      <c r="BH11" s="54">
        <v>16.923076923076923</v>
      </c>
      <c r="BI11" s="54" t="s">
        <v>280</v>
      </c>
      <c r="BJ11" s="283">
        <v>2.5</v>
      </c>
      <c r="BK11" s="54" t="s">
        <v>76</v>
      </c>
      <c r="BL11" s="54" t="s">
        <v>76</v>
      </c>
      <c r="BM11" s="54" t="s">
        <v>76</v>
      </c>
      <c r="BN11" s="54" t="s">
        <v>76</v>
      </c>
      <c r="BO11" s="54" t="s">
        <v>76</v>
      </c>
      <c r="BP11" s="51" t="s">
        <v>77</v>
      </c>
    </row>
    <row r="12" spans="1:68" ht="39.75" customHeight="1">
      <c r="A12" s="58">
        <v>2</v>
      </c>
      <c r="B12" s="56">
        <v>1611101976</v>
      </c>
      <c r="C12" s="54" t="s">
        <v>1326</v>
      </c>
      <c r="D12" s="57" t="s">
        <v>619</v>
      </c>
      <c r="E12" s="56" t="s">
        <v>1325</v>
      </c>
      <c r="F12" s="55">
        <v>2.5</v>
      </c>
      <c r="G12" s="55">
        <v>1</v>
      </c>
      <c r="H12" s="55">
        <v>2.5</v>
      </c>
      <c r="I12" s="55">
        <v>4</v>
      </c>
      <c r="J12" s="55">
        <v>3</v>
      </c>
      <c r="K12" s="55">
        <v>2</v>
      </c>
      <c r="L12" s="55">
        <v>4</v>
      </c>
      <c r="M12" s="55">
        <v>3</v>
      </c>
      <c r="N12" s="55">
        <v>2.5</v>
      </c>
      <c r="O12" s="55">
        <v>3.5</v>
      </c>
      <c r="P12" s="55">
        <v>3.5</v>
      </c>
      <c r="Q12" s="55">
        <v>2.5</v>
      </c>
      <c r="R12" s="55">
        <v>2</v>
      </c>
      <c r="S12" s="55">
        <v>1.5</v>
      </c>
      <c r="T12" s="55">
        <v>1.5</v>
      </c>
      <c r="U12" s="55">
        <v>3</v>
      </c>
      <c r="V12" s="55">
        <v>2</v>
      </c>
      <c r="W12" s="55">
        <v>3</v>
      </c>
      <c r="X12" s="55">
        <v>4</v>
      </c>
      <c r="Y12" s="55">
        <v>4</v>
      </c>
      <c r="Z12" s="55">
        <v>3.5</v>
      </c>
      <c r="AA12" s="55">
        <v>4</v>
      </c>
      <c r="AB12" s="55">
        <v>3</v>
      </c>
      <c r="AC12" s="55">
        <v>2.5</v>
      </c>
      <c r="AD12" s="55">
        <v>2</v>
      </c>
      <c r="AE12" s="55">
        <v>2</v>
      </c>
      <c r="AF12" s="55">
        <v>3</v>
      </c>
      <c r="AG12" s="55">
        <v>2.5</v>
      </c>
      <c r="AH12" s="55">
        <v>3</v>
      </c>
      <c r="AI12" s="55">
        <v>2</v>
      </c>
      <c r="AJ12" s="55">
        <v>1</v>
      </c>
      <c r="AK12" s="55">
        <v>2</v>
      </c>
      <c r="AL12" s="55">
        <v>2.5</v>
      </c>
      <c r="AM12" s="55">
        <v>2</v>
      </c>
      <c r="AN12" s="55">
        <v>3</v>
      </c>
      <c r="AO12" s="55">
        <v>1</v>
      </c>
      <c r="AP12" s="55">
        <v>1</v>
      </c>
      <c r="AQ12" s="55">
        <v>1</v>
      </c>
      <c r="AR12" s="55">
        <v>3</v>
      </c>
      <c r="AS12" s="55">
        <v>2</v>
      </c>
      <c r="AT12" s="55">
        <v>2</v>
      </c>
      <c r="AU12" s="55">
        <v>2</v>
      </c>
      <c r="AV12" s="55">
        <v>2</v>
      </c>
      <c r="AW12" s="55">
        <v>2</v>
      </c>
      <c r="AX12" s="55">
        <v>2</v>
      </c>
      <c r="AY12" s="55">
        <v>2.5</v>
      </c>
      <c r="AZ12" s="55">
        <v>2.5</v>
      </c>
      <c r="BA12" s="55">
        <v>3</v>
      </c>
      <c r="BB12" s="55">
        <v>2</v>
      </c>
      <c r="BC12" s="55">
        <v>1.5</v>
      </c>
      <c r="BD12" s="55">
        <v>4</v>
      </c>
      <c r="BE12" s="55">
        <v>3</v>
      </c>
      <c r="BF12" s="55">
        <v>2.5</v>
      </c>
      <c r="BG12" s="58" t="s">
        <v>73</v>
      </c>
      <c r="BH12" s="54">
        <v>12.307692307692308</v>
      </c>
      <c r="BI12" s="54" t="s">
        <v>280</v>
      </c>
      <c r="BJ12" s="300">
        <v>2.52</v>
      </c>
      <c r="BK12" s="54" t="s">
        <v>76</v>
      </c>
      <c r="BL12" s="54" t="s">
        <v>76</v>
      </c>
      <c r="BM12" s="54" t="s">
        <v>76</v>
      </c>
      <c r="BN12" s="54" t="s">
        <v>76</v>
      </c>
      <c r="BO12" s="54" t="s">
        <v>76</v>
      </c>
      <c r="BP12" s="51" t="s">
        <v>77</v>
      </c>
    </row>
    <row r="13" ht="17.25" customHeight="1"/>
    <row r="14" spans="1:46" ht="17.25" customHeight="1">
      <c r="A14" s="102" t="s">
        <v>78</v>
      </c>
      <c r="C14" s="85" t="s">
        <v>473</v>
      </c>
      <c r="H14" s="84" t="s">
        <v>389</v>
      </c>
      <c r="T14" s="84" t="s">
        <v>79</v>
      </c>
      <c r="AB14" s="84" t="s">
        <v>644</v>
      </c>
      <c r="AJ14" s="84"/>
      <c r="AT14" s="84" t="s">
        <v>80</v>
      </c>
    </row>
    <row r="15" ht="12.75">
      <c r="C15" s="85" t="s">
        <v>87</v>
      </c>
    </row>
    <row r="16" spans="52:71" s="279" customFormat="1" ht="24" customHeight="1">
      <c r="AZ16" s="467" t="s">
        <v>180</v>
      </c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280"/>
      <c r="BR16" s="280"/>
      <c r="BS16" s="280"/>
    </row>
    <row r="17" spans="1:68" s="274" customFormat="1" ht="19.5">
      <c r="A17" s="466" t="s">
        <v>668</v>
      </c>
      <c r="B17" s="466"/>
      <c r="C17" s="466"/>
      <c r="D17" s="466"/>
      <c r="E17" s="466"/>
      <c r="F17" s="466"/>
      <c r="N17" s="466" t="s">
        <v>179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468" t="s">
        <v>1192</v>
      </c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6" t="s">
        <v>81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</row>
    <row r="18" spans="1:60" s="274" customFormat="1" ht="19.5">
      <c r="A18" s="466" t="s">
        <v>95</v>
      </c>
      <c r="B18" s="466"/>
      <c r="C18" s="466"/>
      <c r="D18" s="466"/>
      <c r="E18" s="466"/>
      <c r="F18" s="466"/>
      <c r="N18" s="466" t="s">
        <v>89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4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20:60" s="274" customFormat="1" ht="12.75" customHeight="1">
      <c r="T21" s="275"/>
      <c r="U21" s="275"/>
      <c r="V21" s="275"/>
      <c r="W21" s="275"/>
      <c r="X21" s="275"/>
      <c r="Y21" s="275"/>
      <c r="Z21" s="275"/>
      <c r="AA21" s="275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</row>
    <row r="22" spans="33:60" s="277" customFormat="1" ht="12.75" customHeight="1"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</row>
    <row r="23" spans="1:68" s="274" customFormat="1" ht="19.5">
      <c r="A23" s="466" t="s">
        <v>96</v>
      </c>
      <c r="B23" s="466"/>
      <c r="C23" s="466"/>
      <c r="D23" s="466"/>
      <c r="E23" s="466"/>
      <c r="F23" s="466"/>
      <c r="N23" s="466" t="s">
        <v>90</v>
      </c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466" t="s">
        <v>1191</v>
      </c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</row>
  </sheetData>
  <sheetProtection/>
  <mergeCells count="82">
    <mergeCell ref="A4:BP4"/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P2:BL2"/>
    <mergeCell ref="AC8:AC9"/>
    <mergeCell ref="P1:BL1"/>
    <mergeCell ref="Y8:Y9"/>
    <mergeCell ref="X8:X9"/>
    <mergeCell ref="W8:W9"/>
    <mergeCell ref="V8:V9"/>
    <mergeCell ref="U8:U9"/>
    <mergeCell ref="T8:T9"/>
    <mergeCell ref="P8:P9"/>
    <mergeCell ref="BP8:BP10"/>
    <mergeCell ref="S8:S9"/>
    <mergeCell ref="BO8:BO10"/>
    <mergeCell ref="R8:R9"/>
    <mergeCell ref="BN8:BN10"/>
    <mergeCell ref="Q8:Q9"/>
    <mergeCell ref="BM8:BM10"/>
    <mergeCell ref="BL8:BL10"/>
    <mergeCell ref="BI8:BI9"/>
    <mergeCell ref="AK8:AK9"/>
    <mergeCell ref="M8:M9"/>
    <mergeCell ref="A8:A10"/>
    <mergeCell ref="L8:L9"/>
    <mergeCell ref="AB8:AB9"/>
    <mergeCell ref="BJ8:BJ9"/>
    <mergeCell ref="AA8:AA9"/>
    <mergeCell ref="AJ8:AJ9"/>
    <mergeCell ref="AN8:AN9"/>
    <mergeCell ref="AM8:AM9"/>
    <mergeCell ref="AL8:AL9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G8:G9"/>
    <mergeCell ref="F8:F9"/>
    <mergeCell ref="BE8:BG8"/>
    <mergeCell ref="Z8:Z9"/>
    <mergeCell ref="BD8:BD9"/>
    <mergeCell ref="A7:E7"/>
    <mergeCell ref="A5:BP5"/>
    <mergeCell ref="O8:O9"/>
    <mergeCell ref="BK8:BK10"/>
    <mergeCell ref="N8:N9"/>
    <mergeCell ref="BH8:BH10"/>
    <mergeCell ref="A23:F23"/>
    <mergeCell ref="N23:AF23"/>
    <mergeCell ref="AZ23:BP23"/>
    <mergeCell ref="AZ16:BP16"/>
    <mergeCell ref="A17:F17"/>
    <mergeCell ref="N17:AF17"/>
    <mergeCell ref="AI17:AY17"/>
    <mergeCell ref="AZ17:BP17"/>
    <mergeCell ref="A18:F18"/>
    <mergeCell ref="N18:AF18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K24"/>
  <sheetViews>
    <sheetView zoomScaleSheetLayoutView="100" zoomScalePageLayoutView="0" workbookViewId="0" topLeftCell="A7">
      <selection activeCell="A1" sqref="A1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55" width="2.421875" style="32" customWidth="1"/>
    <col min="56" max="56" width="3.00390625" style="32" customWidth="1"/>
    <col min="57" max="57" width="5.140625" style="32" customWidth="1"/>
    <col min="58" max="61" width="2.421875" style="32" customWidth="1"/>
    <col min="62" max="62" width="7.8515625" style="32" customWidth="1"/>
    <col min="63" max="16384" width="10.28125" style="32" customWidth="1"/>
  </cols>
  <sheetData>
    <row r="1" ht="10.5" customHeight="1"/>
    <row r="2" spans="1:62" ht="14.25" customHeight="1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 t="s">
        <v>1</v>
      </c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</row>
    <row r="3" spans="1:62" ht="14.2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6" t="s">
        <v>3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</row>
    <row r="4" spans="16:62" ht="9" customHeight="1"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</row>
    <row r="5" spans="1:62" ht="18.75" customHeight="1">
      <c r="A5" s="384" t="s">
        <v>108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</row>
    <row r="6" spans="1:62" s="104" customFormat="1" ht="21.75" customHeight="1">
      <c r="A6" s="403" t="s">
        <v>699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</row>
    <row r="7" spans="1:59" s="61" customFormat="1" ht="12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1:62" s="187" customFormat="1" ht="19.5" customHeight="1">
      <c r="A8" s="402" t="s">
        <v>4</v>
      </c>
      <c r="B8" s="402"/>
      <c r="C8" s="402"/>
      <c r="D8" s="402"/>
      <c r="E8" s="402"/>
      <c r="F8" s="179">
        <v>1</v>
      </c>
      <c r="G8" s="179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79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79">
        <v>29</v>
      </c>
      <c r="AI8" s="179">
        <v>30</v>
      </c>
      <c r="AJ8" s="179">
        <v>31</v>
      </c>
      <c r="AK8" s="179">
        <v>32</v>
      </c>
      <c r="AL8" s="179">
        <v>33</v>
      </c>
      <c r="AM8" s="179">
        <v>34</v>
      </c>
      <c r="AN8" s="179">
        <v>35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/>
      <c r="BD8" s="179"/>
      <c r="BE8" s="179"/>
      <c r="BF8" s="179"/>
      <c r="BG8" s="179"/>
      <c r="BH8" s="179"/>
      <c r="BI8" s="179"/>
      <c r="BJ8" s="179"/>
    </row>
    <row r="9" spans="1:62" ht="37.5" customHeight="1">
      <c r="A9" s="409" t="s">
        <v>4</v>
      </c>
      <c r="B9" s="410" t="s">
        <v>5</v>
      </c>
      <c r="C9" s="410" t="s">
        <v>6</v>
      </c>
      <c r="D9" s="411"/>
      <c r="E9" s="412" t="s">
        <v>7</v>
      </c>
      <c r="F9" s="404" t="s">
        <v>222</v>
      </c>
      <c r="G9" s="404" t="s">
        <v>29</v>
      </c>
      <c r="H9" s="404" t="s">
        <v>698</v>
      </c>
      <c r="I9" s="404" t="s">
        <v>208</v>
      </c>
      <c r="J9" s="404" t="s">
        <v>697</v>
      </c>
      <c r="K9" s="404" t="s">
        <v>696</v>
      </c>
      <c r="L9" s="404" t="s">
        <v>190</v>
      </c>
      <c r="M9" s="404" t="s">
        <v>195</v>
      </c>
      <c r="N9" s="404" t="s">
        <v>695</v>
      </c>
      <c r="O9" s="404" t="s">
        <v>694</v>
      </c>
      <c r="P9" s="404" t="s">
        <v>22</v>
      </c>
      <c r="Q9" s="404" t="s">
        <v>12</v>
      </c>
      <c r="R9" s="404" t="s">
        <v>693</v>
      </c>
      <c r="S9" s="404" t="s">
        <v>692</v>
      </c>
      <c r="T9" s="404" t="s">
        <v>691</v>
      </c>
      <c r="U9" s="404" t="s">
        <v>690</v>
      </c>
      <c r="V9" s="404" t="s">
        <v>16</v>
      </c>
      <c r="W9" s="404" t="s">
        <v>198</v>
      </c>
      <c r="X9" s="404" t="s">
        <v>689</v>
      </c>
      <c r="Y9" s="404" t="s">
        <v>203</v>
      </c>
      <c r="Z9" s="404" t="s">
        <v>688</v>
      </c>
      <c r="AA9" s="404" t="s">
        <v>687</v>
      </c>
      <c r="AB9" s="404" t="s">
        <v>189</v>
      </c>
      <c r="AC9" s="404" t="s">
        <v>686</v>
      </c>
      <c r="AD9" s="404" t="s">
        <v>685</v>
      </c>
      <c r="AE9" s="404" t="s">
        <v>43</v>
      </c>
      <c r="AF9" s="404" t="s">
        <v>191</v>
      </c>
      <c r="AG9" s="404" t="s">
        <v>684</v>
      </c>
      <c r="AH9" s="404" t="s">
        <v>20</v>
      </c>
      <c r="AI9" s="404" t="s">
        <v>207</v>
      </c>
      <c r="AJ9" s="404" t="s">
        <v>214</v>
      </c>
      <c r="AK9" s="404" t="s">
        <v>154</v>
      </c>
      <c r="AL9" s="404" t="s">
        <v>683</v>
      </c>
      <c r="AM9" s="404" t="s">
        <v>682</v>
      </c>
      <c r="AN9" s="404" t="s">
        <v>681</v>
      </c>
      <c r="AO9" s="404" t="s">
        <v>220</v>
      </c>
      <c r="AP9" s="404" t="s">
        <v>40</v>
      </c>
      <c r="AQ9" s="404" t="s">
        <v>33</v>
      </c>
      <c r="AR9" s="404" t="s">
        <v>9</v>
      </c>
      <c r="AS9" s="404" t="s">
        <v>680</v>
      </c>
      <c r="AT9" s="404" t="s">
        <v>206</v>
      </c>
      <c r="AU9" s="404" t="s">
        <v>679</v>
      </c>
      <c r="AV9" s="404" t="s">
        <v>678</v>
      </c>
      <c r="AW9" s="404" t="s">
        <v>196</v>
      </c>
      <c r="AX9" s="404" t="s">
        <v>677</v>
      </c>
      <c r="AY9" s="404" t="s">
        <v>676</v>
      </c>
      <c r="AZ9" s="406" t="s">
        <v>57</v>
      </c>
      <c r="BA9" s="407"/>
      <c r="BB9" s="408"/>
      <c r="BC9" s="404" t="s">
        <v>58</v>
      </c>
      <c r="BD9" s="404" t="s">
        <v>59</v>
      </c>
      <c r="BE9" s="404" t="s">
        <v>60</v>
      </c>
      <c r="BF9" s="404" t="s">
        <v>61</v>
      </c>
      <c r="BG9" s="404" t="s">
        <v>62</v>
      </c>
      <c r="BH9" s="404" t="s">
        <v>63</v>
      </c>
      <c r="BI9" s="404" t="s">
        <v>64</v>
      </c>
      <c r="BJ9" s="405" t="s">
        <v>65</v>
      </c>
    </row>
    <row r="10" spans="1:62" ht="192" customHeight="1">
      <c r="A10" s="342"/>
      <c r="B10" s="344"/>
      <c r="C10" s="344"/>
      <c r="D10" s="345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60" t="s">
        <v>188</v>
      </c>
      <c r="BA10" s="60" t="s">
        <v>675</v>
      </c>
      <c r="BB10" s="60" t="s">
        <v>674</v>
      </c>
      <c r="BC10" s="339"/>
      <c r="BD10" s="340"/>
      <c r="BE10" s="340"/>
      <c r="BF10" s="339"/>
      <c r="BG10" s="339"/>
      <c r="BH10" s="339"/>
      <c r="BI10" s="339"/>
      <c r="BJ10" s="389"/>
    </row>
    <row r="11" spans="1:62" ht="14.25" customHeight="1">
      <c r="A11" s="343"/>
      <c r="B11" s="346"/>
      <c r="C11" s="346"/>
      <c r="D11" s="347"/>
      <c r="E11" s="349"/>
      <c r="F11" s="59">
        <v>3</v>
      </c>
      <c r="G11" s="59">
        <v>2</v>
      </c>
      <c r="H11" s="59">
        <v>2</v>
      </c>
      <c r="I11" s="59">
        <v>2</v>
      </c>
      <c r="J11" s="59">
        <v>2</v>
      </c>
      <c r="K11" s="59">
        <v>2</v>
      </c>
      <c r="L11" s="59">
        <v>3</v>
      </c>
      <c r="M11" s="59">
        <v>2</v>
      </c>
      <c r="N11" s="59">
        <v>2</v>
      </c>
      <c r="O11" s="59">
        <v>2</v>
      </c>
      <c r="P11" s="59">
        <v>3</v>
      </c>
      <c r="Q11" s="59">
        <v>2</v>
      </c>
      <c r="R11" s="59">
        <v>2</v>
      </c>
      <c r="S11" s="59">
        <v>3</v>
      </c>
      <c r="T11" s="59">
        <v>2</v>
      </c>
      <c r="U11" s="59">
        <v>2</v>
      </c>
      <c r="V11" s="59">
        <v>3</v>
      </c>
      <c r="W11" s="59">
        <v>2</v>
      </c>
      <c r="X11" s="59">
        <v>3</v>
      </c>
      <c r="Y11" s="59">
        <v>2</v>
      </c>
      <c r="Z11" s="59">
        <v>3</v>
      </c>
      <c r="AA11" s="59">
        <v>2</v>
      </c>
      <c r="AB11" s="59">
        <v>2</v>
      </c>
      <c r="AC11" s="59">
        <v>2</v>
      </c>
      <c r="AD11" s="59">
        <v>2</v>
      </c>
      <c r="AE11" s="59">
        <v>5</v>
      </c>
      <c r="AF11" s="59">
        <v>2</v>
      </c>
      <c r="AG11" s="59">
        <v>3</v>
      </c>
      <c r="AH11" s="59">
        <v>6</v>
      </c>
      <c r="AI11" s="59">
        <v>3</v>
      </c>
      <c r="AJ11" s="59">
        <v>3</v>
      </c>
      <c r="AK11" s="59">
        <v>2</v>
      </c>
      <c r="AL11" s="59">
        <v>2</v>
      </c>
      <c r="AM11" s="59">
        <v>4</v>
      </c>
      <c r="AN11" s="59">
        <v>2</v>
      </c>
      <c r="AO11" s="59">
        <v>2</v>
      </c>
      <c r="AP11" s="59">
        <v>3</v>
      </c>
      <c r="AQ11" s="59">
        <v>2</v>
      </c>
      <c r="AR11" s="59">
        <v>2</v>
      </c>
      <c r="AS11" s="59">
        <v>2</v>
      </c>
      <c r="AT11" s="59">
        <v>4</v>
      </c>
      <c r="AU11" s="59">
        <v>3</v>
      </c>
      <c r="AV11" s="59">
        <v>3</v>
      </c>
      <c r="AW11" s="59">
        <v>4</v>
      </c>
      <c r="AX11" s="59">
        <v>2</v>
      </c>
      <c r="AY11" s="59">
        <v>3</v>
      </c>
      <c r="AZ11" s="58">
        <v>6</v>
      </c>
      <c r="BA11" s="58">
        <v>3</v>
      </c>
      <c r="BB11" s="58">
        <v>3</v>
      </c>
      <c r="BC11" s="340"/>
      <c r="BE11" s="59">
        <v>125</v>
      </c>
      <c r="BF11" s="340"/>
      <c r="BG11" s="340"/>
      <c r="BH11" s="340"/>
      <c r="BI11" s="340"/>
      <c r="BJ11" s="390"/>
    </row>
    <row r="12" spans="1:63" ht="21" customHeight="1">
      <c r="A12" s="58">
        <v>1</v>
      </c>
      <c r="B12" s="56" t="s">
        <v>673</v>
      </c>
      <c r="C12" s="54" t="s">
        <v>672</v>
      </c>
      <c r="D12" s="57" t="s">
        <v>671</v>
      </c>
      <c r="E12" s="56" t="s">
        <v>670</v>
      </c>
      <c r="F12" s="55">
        <v>1.5</v>
      </c>
      <c r="G12" s="55">
        <v>1.5</v>
      </c>
      <c r="H12" s="55">
        <v>2.5</v>
      </c>
      <c r="I12" s="55">
        <v>2</v>
      </c>
      <c r="J12" s="55">
        <v>1.5</v>
      </c>
      <c r="K12" s="55">
        <v>3</v>
      </c>
      <c r="L12" s="55">
        <v>2</v>
      </c>
      <c r="M12" s="55">
        <v>2.5</v>
      </c>
      <c r="N12" s="55">
        <v>2</v>
      </c>
      <c r="O12" s="55">
        <v>3</v>
      </c>
      <c r="P12" s="55">
        <v>2</v>
      </c>
      <c r="Q12" s="55">
        <v>2.5</v>
      </c>
      <c r="R12" s="55">
        <v>2.5</v>
      </c>
      <c r="S12" s="55">
        <v>3</v>
      </c>
      <c r="T12" s="55">
        <v>2.5</v>
      </c>
      <c r="U12" s="55">
        <v>4</v>
      </c>
      <c r="V12" s="55">
        <v>1.5</v>
      </c>
      <c r="W12" s="55">
        <v>2</v>
      </c>
      <c r="X12" s="55">
        <v>3</v>
      </c>
      <c r="Y12" s="55">
        <v>3</v>
      </c>
      <c r="Z12" s="55">
        <v>4</v>
      </c>
      <c r="AA12" s="55">
        <v>1</v>
      </c>
      <c r="AB12" s="55">
        <v>3</v>
      </c>
      <c r="AC12" s="55">
        <v>2</v>
      </c>
      <c r="AD12" s="55">
        <v>1</v>
      </c>
      <c r="AE12" s="55">
        <v>1</v>
      </c>
      <c r="AF12" s="55">
        <v>1</v>
      </c>
      <c r="AG12" s="55">
        <v>1.5</v>
      </c>
      <c r="AH12" s="55">
        <v>3.5</v>
      </c>
      <c r="AI12" s="55">
        <v>2.5</v>
      </c>
      <c r="AJ12" s="55">
        <v>3</v>
      </c>
      <c r="AK12" s="55">
        <v>2.5</v>
      </c>
      <c r="AL12" s="55">
        <v>1</v>
      </c>
      <c r="AM12" s="55">
        <v>3</v>
      </c>
      <c r="AN12" s="55">
        <v>2.5</v>
      </c>
      <c r="AO12" s="55">
        <v>1.5</v>
      </c>
      <c r="AP12" s="55">
        <v>3.5</v>
      </c>
      <c r="AQ12" s="55">
        <v>1.5</v>
      </c>
      <c r="AR12" s="55">
        <v>1</v>
      </c>
      <c r="AS12" s="55">
        <v>3</v>
      </c>
      <c r="AT12" s="55">
        <v>3</v>
      </c>
      <c r="AU12" s="55">
        <v>2</v>
      </c>
      <c r="AV12" s="55">
        <v>2.5</v>
      </c>
      <c r="AW12" s="55">
        <v>2.5</v>
      </c>
      <c r="AX12" s="55">
        <v>3</v>
      </c>
      <c r="AY12" s="55">
        <v>2</v>
      </c>
      <c r="AZ12" s="55">
        <v>4</v>
      </c>
      <c r="BA12" s="186"/>
      <c r="BB12" s="186"/>
      <c r="BC12" s="52">
        <v>16.793893129770993</v>
      </c>
      <c r="BD12" s="52" t="s">
        <v>74</v>
      </c>
      <c r="BE12" s="52" t="s">
        <v>669</v>
      </c>
      <c r="BF12" s="52" t="s">
        <v>76</v>
      </c>
      <c r="BG12" s="52" t="s">
        <v>76</v>
      </c>
      <c r="BH12" s="52" t="s">
        <v>76</v>
      </c>
      <c r="BI12" s="52" t="s">
        <v>76</v>
      </c>
      <c r="BJ12" s="51" t="s">
        <v>101</v>
      </c>
      <c r="BK12" s="50">
        <f>SUMPRODUCT(F12:BB12,F11:BB11)/SUM(125)</f>
        <v>2.424</v>
      </c>
    </row>
    <row r="13" spans="1:9" ht="9.75" customHeight="1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46" ht="12.75">
      <c r="A14" s="102" t="s">
        <v>78</v>
      </c>
      <c r="C14" s="398" t="s">
        <v>435</v>
      </c>
      <c r="D14" s="398"/>
      <c r="E14" s="398"/>
      <c r="H14" s="396" t="s">
        <v>86</v>
      </c>
      <c r="I14" s="396"/>
      <c r="J14" s="396"/>
      <c r="K14" s="396"/>
      <c r="L14" s="396"/>
      <c r="M14" s="396"/>
      <c r="N14" s="396"/>
      <c r="T14" s="84" t="s">
        <v>79</v>
      </c>
      <c r="AB14" s="84" t="s">
        <v>100</v>
      </c>
      <c r="AJ14" s="84"/>
      <c r="AT14" s="84" t="s">
        <v>434</v>
      </c>
    </row>
    <row r="15" spans="3:5" ht="12.75">
      <c r="C15" s="397" t="s">
        <v>87</v>
      </c>
      <c r="D15" s="397"/>
      <c r="E15" s="397"/>
    </row>
    <row r="16" spans="45:61" ht="15.75">
      <c r="AS16" s="335" t="s">
        <v>91</v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</row>
    <row r="17" spans="1:61" ht="15.75" customHeight="1">
      <c r="A17" s="335" t="s">
        <v>668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99" t="s">
        <v>88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400" t="s">
        <v>667</v>
      </c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335" t="s">
        <v>81</v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</row>
    <row r="18" spans="1:61" ht="15.75" customHeight="1">
      <c r="A18" s="401" t="s">
        <v>666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399" t="s">
        <v>89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3"/>
    </row>
    <row r="19" spans="1:61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82"/>
      <c r="N19" s="182"/>
      <c r="O19" s="182"/>
      <c r="P19" s="182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</row>
    <row r="20" spans="1:61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82"/>
      <c r="N20" s="182"/>
      <c r="O20" s="182"/>
      <c r="P20" s="182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82"/>
      <c r="N21" s="182"/>
      <c r="O21" s="182"/>
      <c r="P21" s="182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1:61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82"/>
      <c r="N22" s="182"/>
      <c r="O22" s="182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1:61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82"/>
      <c r="N23" s="182"/>
      <c r="O23" s="182"/>
      <c r="P23" s="182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6.5" customHeight="1">
      <c r="A24" s="385" t="s">
        <v>96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95" t="s">
        <v>90</v>
      </c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S24" s="385" t="s">
        <v>665</v>
      </c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</row>
  </sheetData>
  <sheetProtection/>
  <mergeCells count="80">
    <mergeCell ref="H9:H10"/>
    <mergeCell ref="AB9:AB10"/>
    <mergeCell ref="G9:G10"/>
    <mergeCell ref="J9:J10"/>
    <mergeCell ref="U9:U10"/>
    <mergeCell ref="M9:M10"/>
    <mergeCell ref="P9:P10"/>
    <mergeCell ref="O9:O10"/>
    <mergeCell ref="N9:N10"/>
    <mergeCell ref="S9:S10"/>
    <mergeCell ref="A9:A11"/>
    <mergeCell ref="L9:L10"/>
    <mergeCell ref="A2:O2"/>
    <mergeCell ref="C9:D11"/>
    <mergeCell ref="A3:O3"/>
    <mergeCell ref="K9:K10"/>
    <mergeCell ref="E9:E11"/>
    <mergeCell ref="F9:F10"/>
    <mergeCell ref="I9:I10"/>
    <mergeCell ref="B9:B11"/>
    <mergeCell ref="R9:R10"/>
    <mergeCell ref="BI9:BI11"/>
    <mergeCell ref="Q9:Q10"/>
    <mergeCell ref="BH9:BH11"/>
    <mergeCell ref="BG9:BG11"/>
    <mergeCell ref="BF9:BF11"/>
    <mergeCell ref="AZ9:BB9"/>
    <mergeCell ref="BC9:BC11"/>
    <mergeCell ref="AD9:AD10"/>
    <mergeCell ref="AC9:AC10"/>
    <mergeCell ref="Y9:Y10"/>
    <mergeCell ref="X9:X10"/>
    <mergeCell ref="W9:W10"/>
    <mergeCell ref="BJ9:BJ11"/>
    <mergeCell ref="AJ9:AJ10"/>
    <mergeCell ref="AI9:AI10"/>
    <mergeCell ref="AH9:AH10"/>
    <mergeCell ref="AG9:AG10"/>
    <mergeCell ref="AF9:AF10"/>
    <mergeCell ref="AK9:AK10"/>
    <mergeCell ref="T9:T10"/>
    <mergeCell ref="V9:V10"/>
    <mergeCell ref="AA9:AA10"/>
    <mergeCell ref="Z9:Z10"/>
    <mergeCell ref="AE9:AE10"/>
    <mergeCell ref="AP9:AP10"/>
    <mergeCell ref="AO9:AO10"/>
    <mergeCell ref="AN9:AN10"/>
    <mergeCell ref="AM9:AM10"/>
    <mergeCell ref="AL9:AL10"/>
    <mergeCell ref="P2:BJ2"/>
    <mergeCell ref="P3:BJ3"/>
    <mergeCell ref="P4:BJ4"/>
    <mergeCell ref="BE9:BE10"/>
    <mergeCell ref="BD9:BD10"/>
    <mergeCell ref="AY9:AY10"/>
    <mergeCell ref="AX9:AX10"/>
    <mergeCell ref="AW9:AW10"/>
    <mergeCell ref="AV9:AV10"/>
    <mergeCell ref="AU9:AU10"/>
    <mergeCell ref="AS17:BI17"/>
    <mergeCell ref="A18:J18"/>
    <mergeCell ref="K18:AA18"/>
    <mergeCell ref="A8:E8"/>
    <mergeCell ref="A5:BJ5"/>
    <mergeCell ref="A6:BJ6"/>
    <mergeCell ref="AT9:AT10"/>
    <mergeCell ref="AS9:AS10"/>
    <mergeCell ref="AR9:AR10"/>
    <mergeCell ref="AQ9:AQ10"/>
    <mergeCell ref="A24:J24"/>
    <mergeCell ref="K24:AA24"/>
    <mergeCell ref="AS24:BI24"/>
    <mergeCell ref="H14:N14"/>
    <mergeCell ref="C15:E15"/>
    <mergeCell ref="C14:E14"/>
    <mergeCell ref="AS16:BI16"/>
    <mergeCell ref="A17:J17"/>
    <mergeCell ref="K17:AA17"/>
    <mergeCell ref="AB17:AR18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T23"/>
  <sheetViews>
    <sheetView zoomScaleSheetLayoutView="100" zoomScalePageLayoutView="0" workbookViewId="0" topLeftCell="A10">
      <selection activeCell="AG12" sqref="AG12"/>
    </sheetView>
  </sheetViews>
  <sheetFormatPr defaultColWidth="10.28125" defaultRowHeight="12.75" customHeight="1"/>
  <cols>
    <col min="1" max="1" width="3.00390625" style="32" customWidth="1"/>
    <col min="2" max="2" width="11.421875" style="32" customWidth="1"/>
    <col min="3" max="3" width="9.8515625" style="32" customWidth="1"/>
    <col min="4" max="4" width="3.8515625" style="32" customWidth="1"/>
    <col min="5" max="5" width="5.8515625" style="32" customWidth="1"/>
    <col min="6" max="61" width="2.421875" style="32" customWidth="1"/>
    <col min="62" max="62" width="3.140625" style="32" customWidth="1"/>
    <col min="63" max="67" width="2.421875" style="32" customWidth="1"/>
    <col min="68" max="68" width="6.421875" style="32" customWidth="1"/>
    <col min="69" max="16384" width="10.28125" style="32" customWidth="1"/>
  </cols>
  <sheetData>
    <row r="1" spans="1:68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</row>
    <row r="2" spans="1:68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6" t="s">
        <v>3</v>
      </c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</row>
    <row r="3" ht="9" customHeight="1"/>
    <row r="4" spans="1:68" ht="18.75" customHeight="1">
      <c r="A4" s="384" t="s">
        <v>278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</row>
    <row r="5" spans="1:72" s="61" customFormat="1" ht="17.25" customHeight="1">
      <c r="A5" s="403" t="s">
        <v>1334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292"/>
      <c r="BR5" s="292"/>
      <c r="BS5" s="292"/>
      <c r="BT5" s="292"/>
    </row>
    <row r="6" spans="1:72" s="61" customFormat="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292"/>
      <c r="BR6" s="292"/>
      <c r="BS6" s="292"/>
      <c r="BT6" s="292"/>
    </row>
    <row r="7" spans="1:68" s="61" customFormat="1" ht="19.5" customHeight="1">
      <c r="A7" s="341" t="s">
        <v>4</v>
      </c>
      <c r="B7" s="341"/>
      <c r="C7" s="341"/>
      <c r="D7" s="341"/>
      <c r="E7" s="34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>
        <v>52</v>
      </c>
      <c r="BF7" s="62">
        <v>53</v>
      </c>
      <c r="BG7" s="62">
        <v>54</v>
      </c>
      <c r="BH7" s="62"/>
      <c r="BI7" s="62"/>
      <c r="BJ7" s="62"/>
      <c r="BK7" s="62"/>
      <c r="BL7" s="62"/>
      <c r="BM7" s="62"/>
      <c r="BN7" s="62"/>
      <c r="BO7" s="62"/>
      <c r="BP7" s="62"/>
    </row>
    <row r="8" spans="1:68" ht="68.25" customHeight="1">
      <c r="A8" s="342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12</v>
      </c>
      <c r="G8" s="339" t="s">
        <v>1218</v>
      </c>
      <c r="H8" s="339" t="s">
        <v>1265</v>
      </c>
      <c r="I8" s="339" t="s">
        <v>20</v>
      </c>
      <c r="J8" s="339" t="s">
        <v>1314</v>
      </c>
      <c r="K8" s="339" t="s">
        <v>40</v>
      </c>
      <c r="L8" s="339" t="s">
        <v>1313</v>
      </c>
      <c r="M8" s="339" t="s">
        <v>1312</v>
      </c>
      <c r="N8" s="339" t="s">
        <v>695</v>
      </c>
      <c r="O8" s="339" t="s">
        <v>52</v>
      </c>
      <c r="P8" s="339" t="s">
        <v>29</v>
      </c>
      <c r="Q8" s="339" t="s">
        <v>296</v>
      </c>
      <c r="R8" s="339" t="s">
        <v>33</v>
      </c>
      <c r="S8" s="339" t="s">
        <v>1311</v>
      </c>
      <c r="T8" s="339" t="s">
        <v>1310</v>
      </c>
      <c r="U8" s="339" t="s">
        <v>16</v>
      </c>
      <c r="V8" s="339" t="s">
        <v>1309</v>
      </c>
      <c r="W8" s="339" t="s">
        <v>1246</v>
      </c>
      <c r="X8" s="339" t="s">
        <v>1308</v>
      </c>
      <c r="Y8" s="339" t="s">
        <v>44</v>
      </c>
      <c r="Z8" s="339" t="s">
        <v>1307</v>
      </c>
      <c r="AA8" s="339" t="s">
        <v>1244</v>
      </c>
      <c r="AB8" s="339" t="s">
        <v>1306</v>
      </c>
      <c r="AC8" s="339" t="s">
        <v>1258</v>
      </c>
      <c r="AD8" s="339" t="s">
        <v>1305</v>
      </c>
      <c r="AE8" s="339" t="s">
        <v>1304</v>
      </c>
      <c r="AF8" s="339" t="s">
        <v>1303</v>
      </c>
      <c r="AG8" s="339" t="s">
        <v>22</v>
      </c>
      <c r="AH8" s="339" t="s">
        <v>133</v>
      </c>
      <c r="AI8" s="339" t="s">
        <v>816</v>
      </c>
      <c r="AJ8" s="339" t="s">
        <v>42</v>
      </c>
      <c r="AK8" s="339" t="s">
        <v>321</v>
      </c>
      <c r="AL8" s="339" t="s">
        <v>1253</v>
      </c>
      <c r="AM8" s="339" t="s">
        <v>288</v>
      </c>
      <c r="AN8" s="339" t="s">
        <v>21</v>
      </c>
      <c r="AO8" s="339" t="s">
        <v>1266</v>
      </c>
      <c r="AP8" s="339" t="s">
        <v>291</v>
      </c>
      <c r="AQ8" s="339" t="s">
        <v>1210</v>
      </c>
      <c r="AR8" s="339" t="s">
        <v>1302</v>
      </c>
      <c r="AS8" s="339" t="s">
        <v>1200</v>
      </c>
      <c r="AT8" s="339" t="s">
        <v>1221</v>
      </c>
      <c r="AU8" s="339" t="s">
        <v>516</v>
      </c>
      <c r="AV8" s="339" t="s">
        <v>1301</v>
      </c>
      <c r="AW8" s="339" t="s">
        <v>1300</v>
      </c>
      <c r="AX8" s="339" t="s">
        <v>1299</v>
      </c>
      <c r="AY8" s="339" t="s">
        <v>1201</v>
      </c>
      <c r="AZ8" s="339" t="s">
        <v>9</v>
      </c>
      <c r="BA8" s="339" t="s">
        <v>1298</v>
      </c>
      <c r="BB8" s="339" t="s">
        <v>1297</v>
      </c>
      <c r="BC8" s="339" t="s">
        <v>1296</v>
      </c>
      <c r="BD8" s="339" t="s">
        <v>1295</v>
      </c>
      <c r="BE8" s="354" t="s">
        <v>57</v>
      </c>
      <c r="BF8" s="355"/>
      <c r="BG8" s="356"/>
      <c r="BH8" s="339" t="s">
        <v>58</v>
      </c>
      <c r="BI8" s="339" t="s">
        <v>59</v>
      </c>
      <c r="BJ8" s="339" t="s">
        <v>60</v>
      </c>
      <c r="BK8" s="339" t="s">
        <v>61</v>
      </c>
      <c r="BL8" s="339" t="s">
        <v>62</v>
      </c>
      <c r="BM8" s="339" t="s">
        <v>63</v>
      </c>
      <c r="BN8" s="339" t="s">
        <v>64</v>
      </c>
      <c r="BO8" s="339" t="s">
        <v>132</v>
      </c>
      <c r="BP8" s="472" t="s">
        <v>65</v>
      </c>
    </row>
    <row r="9" spans="1:68" ht="153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60" t="s">
        <v>1195</v>
      </c>
      <c r="BF9" s="60" t="s">
        <v>1294</v>
      </c>
      <c r="BG9" s="60" t="s">
        <v>188</v>
      </c>
      <c r="BH9" s="339"/>
      <c r="BI9" s="340"/>
      <c r="BJ9" s="340"/>
      <c r="BK9" s="339"/>
      <c r="BL9" s="339"/>
      <c r="BM9" s="339"/>
      <c r="BN9" s="339"/>
      <c r="BO9" s="339"/>
      <c r="BP9" s="472"/>
    </row>
    <row r="10" spans="1:68" ht="14.25" customHeight="1">
      <c r="A10" s="343"/>
      <c r="B10" s="346"/>
      <c r="C10" s="346"/>
      <c r="D10" s="347"/>
      <c r="E10" s="349"/>
      <c r="F10" s="59">
        <v>2</v>
      </c>
      <c r="G10" s="59">
        <v>2</v>
      </c>
      <c r="H10" s="59">
        <v>3</v>
      </c>
      <c r="I10" s="59">
        <v>4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2</v>
      </c>
      <c r="P10" s="59">
        <v>2</v>
      </c>
      <c r="Q10" s="59">
        <v>3</v>
      </c>
      <c r="R10" s="59">
        <v>2</v>
      </c>
      <c r="S10" s="59">
        <v>2</v>
      </c>
      <c r="T10" s="59">
        <v>2</v>
      </c>
      <c r="U10" s="59">
        <v>3</v>
      </c>
      <c r="V10" s="59">
        <v>2</v>
      </c>
      <c r="W10" s="59">
        <v>2</v>
      </c>
      <c r="X10" s="59">
        <v>2</v>
      </c>
      <c r="Y10" s="59">
        <v>2</v>
      </c>
      <c r="Z10" s="59">
        <v>2</v>
      </c>
      <c r="AA10" s="59">
        <v>4</v>
      </c>
      <c r="AB10" s="59">
        <v>2</v>
      </c>
      <c r="AC10" s="59">
        <v>2</v>
      </c>
      <c r="AD10" s="59">
        <v>3</v>
      </c>
      <c r="AE10" s="59">
        <v>2</v>
      </c>
      <c r="AF10" s="59">
        <v>2</v>
      </c>
      <c r="AG10" s="59">
        <v>3</v>
      </c>
      <c r="AH10" s="59">
        <v>2</v>
      </c>
      <c r="AI10" s="59">
        <v>2</v>
      </c>
      <c r="AJ10" s="59">
        <v>3</v>
      </c>
      <c r="AK10" s="59">
        <v>2</v>
      </c>
      <c r="AL10" s="59">
        <v>3</v>
      </c>
      <c r="AM10" s="59">
        <v>2</v>
      </c>
      <c r="AN10" s="59">
        <v>3</v>
      </c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2</v>
      </c>
      <c r="AU10" s="59">
        <v>2</v>
      </c>
      <c r="AV10" s="59">
        <v>3</v>
      </c>
      <c r="AW10" s="59">
        <v>2</v>
      </c>
      <c r="AX10" s="59">
        <v>3</v>
      </c>
      <c r="AY10" s="59">
        <v>2</v>
      </c>
      <c r="AZ10" s="59">
        <v>2</v>
      </c>
      <c r="BA10" s="59">
        <v>3</v>
      </c>
      <c r="BB10" s="59">
        <v>3</v>
      </c>
      <c r="BC10" s="59">
        <v>4</v>
      </c>
      <c r="BD10" s="59">
        <v>2</v>
      </c>
      <c r="BE10" s="58">
        <v>3</v>
      </c>
      <c r="BF10" s="58">
        <v>3</v>
      </c>
      <c r="BG10" s="58">
        <v>6</v>
      </c>
      <c r="BH10" s="340"/>
      <c r="BJ10" s="59">
        <v>130</v>
      </c>
      <c r="BK10" s="340"/>
      <c r="BL10" s="340"/>
      <c r="BM10" s="340"/>
      <c r="BN10" s="340"/>
      <c r="BO10" s="340"/>
      <c r="BP10" s="473"/>
    </row>
    <row r="11" spans="1:68" ht="34.5" customHeight="1">
      <c r="A11" s="58">
        <v>1</v>
      </c>
      <c r="B11" s="56">
        <v>1511100573</v>
      </c>
      <c r="C11" s="54" t="s">
        <v>1333</v>
      </c>
      <c r="D11" s="57" t="s">
        <v>126</v>
      </c>
      <c r="E11" s="56" t="s">
        <v>1332</v>
      </c>
      <c r="F11" s="55">
        <v>2</v>
      </c>
      <c r="G11" s="55">
        <v>1</v>
      </c>
      <c r="H11" s="55">
        <v>2</v>
      </c>
      <c r="I11" s="55">
        <v>3</v>
      </c>
      <c r="J11" s="55">
        <v>3.5</v>
      </c>
      <c r="K11" s="55">
        <v>1</v>
      </c>
      <c r="L11" s="55">
        <v>1</v>
      </c>
      <c r="M11" s="55">
        <v>3</v>
      </c>
      <c r="N11" s="55">
        <v>1</v>
      </c>
      <c r="O11" s="55">
        <v>1</v>
      </c>
      <c r="P11" s="55">
        <v>3</v>
      </c>
      <c r="Q11" s="55">
        <v>3</v>
      </c>
      <c r="R11" s="55">
        <v>1</v>
      </c>
      <c r="S11" s="55">
        <v>2</v>
      </c>
      <c r="T11" s="55">
        <v>4</v>
      </c>
      <c r="U11" s="55">
        <v>1</v>
      </c>
      <c r="V11" s="55">
        <v>2</v>
      </c>
      <c r="W11" s="55">
        <v>3</v>
      </c>
      <c r="X11" s="55">
        <v>3.5</v>
      </c>
      <c r="Y11" s="55">
        <v>2.5</v>
      </c>
      <c r="Z11" s="55">
        <v>3.5</v>
      </c>
      <c r="AA11" s="55">
        <v>2</v>
      </c>
      <c r="AB11" s="55">
        <v>1</v>
      </c>
      <c r="AC11" s="55">
        <v>1</v>
      </c>
      <c r="AD11" s="55">
        <v>1</v>
      </c>
      <c r="AE11" s="55">
        <v>3</v>
      </c>
      <c r="AF11" s="55">
        <v>2</v>
      </c>
      <c r="AG11" s="55">
        <v>2</v>
      </c>
      <c r="AH11" s="55">
        <v>2.5</v>
      </c>
      <c r="AI11" s="55">
        <v>1</v>
      </c>
      <c r="AJ11" s="55">
        <v>1</v>
      </c>
      <c r="AK11" s="55">
        <v>1.5</v>
      </c>
      <c r="AL11" s="55">
        <v>2</v>
      </c>
      <c r="AM11" s="55">
        <v>2.5</v>
      </c>
      <c r="AN11" s="55">
        <v>2.5</v>
      </c>
      <c r="AO11" s="55">
        <v>1</v>
      </c>
      <c r="AP11" s="55">
        <v>3.5</v>
      </c>
      <c r="AQ11" s="55">
        <v>1.5</v>
      </c>
      <c r="AR11" s="55">
        <v>3</v>
      </c>
      <c r="AS11" s="55">
        <v>2</v>
      </c>
      <c r="AT11" s="55">
        <v>2.5</v>
      </c>
      <c r="AU11" s="55">
        <v>2.5</v>
      </c>
      <c r="AV11" s="55">
        <v>1</v>
      </c>
      <c r="AW11" s="55">
        <v>2</v>
      </c>
      <c r="AX11" s="55">
        <v>2</v>
      </c>
      <c r="AY11" s="55">
        <v>1</v>
      </c>
      <c r="AZ11" s="55">
        <v>1</v>
      </c>
      <c r="BA11" s="55">
        <v>2</v>
      </c>
      <c r="BB11" s="55">
        <v>2</v>
      </c>
      <c r="BC11" s="55">
        <v>1</v>
      </c>
      <c r="BD11" s="55">
        <v>3.5</v>
      </c>
      <c r="BE11" s="55">
        <v>2.5</v>
      </c>
      <c r="BF11" s="55">
        <v>2</v>
      </c>
      <c r="BG11" s="55" t="s">
        <v>73</v>
      </c>
      <c r="BH11" s="54">
        <v>37.69230769230769</v>
      </c>
      <c r="BI11" s="54" t="s">
        <v>280</v>
      </c>
      <c r="BJ11" s="54" t="s">
        <v>1052</v>
      </c>
      <c r="BK11" s="54" t="s">
        <v>76</v>
      </c>
      <c r="BL11" s="54" t="s">
        <v>76</v>
      </c>
      <c r="BM11" s="54" t="s">
        <v>76</v>
      </c>
      <c r="BN11" s="54" t="s">
        <v>76</v>
      </c>
      <c r="BO11" s="54" t="s">
        <v>76</v>
      </c>
      <c r="BP11" s="66" t="s">
        <v>101</v>
      </c>
    </row>
    <row r="12" spans="1:68" ht="39.75" customHeight="1">
      <c r="A12" s="58">
        <v>2</v>
      </c>
      <c r="B12" s="56">
        <v>1611101770</v>
      </c>
      <c r="C12" s="54" t="s">
        <v>369</v>
      </c>
      <c r="D12" s="57" t="s">
        <v>1331</v>
      </c>
      <c r="E12" s="56" t="s">
        <v>1330</v>
      </c>
      <c r="F12" s="55">
        <v>2</v>
      </c>
      <c r="G12" s="55">
        <v>3</v>
      </c>
      <c r="H12" s="55">
        <v>3</v>
      </c>
      <c r="I12" s="55">
        <v>4</v>
      </c>
      <c r="J12" s="55">
        <v>4</v>
      </c>
      <c r="K12" s="55">
        <v>1.5</v>
      </c>
      <c r="L12" s="55">
        <v>4</v>
      </c>
      <c r="M12" s="55">
        <v>4</v>
      </c>
      <c r="N12" s="55">
        <v>3</v>
      </c>
      <c r="O12" s="55">
        <v>1.5</v>
      </c>
      <c r="P12" s="55">
        <v>2</v>
      </c>
      <c r="Q12" s="55">
        <v>2.5</v>
      </c>
      <c r="R12" s="55">
        <v>2</v>
      </c>
      <c r="S12" s="55">
        <v>2</v>
      </c>
      <c r="T12" s="55">
        <v>4</v>
      </c>
      <c r="U12" s="55">
        <v>3</v>
      </c>
      <c r="V12" s="55">
        <v>2.5</v>
      </c>
      <c r="W12" s="55">
        <v>3</v>
      </c>
      <c r="X12" s="55">
        <v>4</v>
      </c>
      <c r="Y12" s="55">
        <v>4</v>
      </c>
      <c r="Z12" s="55">
        <v>3.5</v>
      </c>
      <c r="AA12" s="55">
        <v>2</v>
      </c>
      <c r="AB12" s="55">
        <v>1.5</v>
      </c>
      <c r="AC12" s="55">
        <v>1</v>
      </c>
      <c r="AD12" s="55">
        <v>3</v>
      </c>
      <c r="AE12" s="55">
        <v>3</v>
      </c>
      <c r="AF12" s="55">
        <v>3</v>
      </c>
      <c r="AG12" s="55">
        <v>1.5</v>
      </c>
      <c r="AH12" s="55">
        <v>4</v>
      </c>
      <c r="AI12" s="55">
        <v>2.5</v>
      </c>
      <c r="AJ12" s="55">
        <v>2</v>
      </c>
      <c r="AK12" s="55">
        <v>3</v>
      </c>
      <c r="AL12" s="55">
        <v>3.5</v>
      </c>
      <c r="AM12" s="55">
        <v>1.5</v>
      </c>
      <c r="AN12" s="55">
        <v>2</v>
      </c>
      <c r="AO12" s="55">
        <v>2</v>
      </c>
      <c r="AP12" s="55">
        <v>1</v>
      </c>
      <c r="AQ12" s="55">
        <v>2</v>
      </c>
      <c r="AR12" s="55">
        <v>2.5</v>
      </c>
      <c r="AS12" s="55">
        <v>2</v>
      </c>
      <c r="AT12" s="55">
        <v>3.5</v>
      </c>
      <c r="AU12" s="55">
        <v>2</v>
      </c>
      <c r="AV12" s="55">
        <v>2</v>
      </c>
      <c r="AW12" s="55">
        <v>1.5</v>
      </c>
      <c r="AX12" s="55">
        <v>2.5</v>
      </c>
      <c r="AY12" s="55">
        <v>3</v>
      </c>
      <c r="AZ12" s="55">
        <v>2.5</v>
      </c>
      <c r="BA12" s="55">
        <v>3</v>
      </c>
      <c r="BB12" s="55">
        <v>2</v>
      </c>
      <c r="BC12" s="55">
        <v>3</v>
      </c>
      <c r="BD12" s="55">
        <v>4</v>
      </c>
      <c r="BE12" s="55" t="s">
        <v>73</v>
      </c>
      <c r="BF12" s="55" t="s">
        <v>73</v>
      </c>
      <c r="BG12" s="55">
        <v>4</v>
      </c>
      <c r="BH12" s="54">
        <v>18.46153846153846</v>
      </c>
      <c r="BI12" s="54" t="s">
        <v>280</v>
      </c>
      <c r="BJ12" s="54" t="s">
        <v>1329</v>
      </c>
      <c r="BK12" s="54" t="s">
        <v>76</v>
      </c>
      <c r="BL12" s="54" t="s">
        <v>76</v>
      </c>
      <c r="BM12" s="54" t="s">
        <v>76</v>
      </c>
      <c r="BN12" s="54" t="s">
        <v>76</v>
      </c>
      <c r="BO12" s="54" t="s">
        <v>76</v>
      </c>
      <c r="BP12" s="66" t="s">
        <v>77</v>
      </c>
    </row>
    <row r="13" ht="21.75" customHeight="1"/>
    <row r="14" spans="1:46" ht="12.75">
      <c r="A14" s="102" t="s">
        <v>78</v>
      </c>
      <c r="C14" s="85" t="s">
        <v>713</v>
      </c>
      <c r="H14" s="84" t="s">
        <v>389</v>
      </c>
      <c r="T14" s="84" t="s">
        <v>79</v>
      </c>
      <c r="AB14" s="84" t="s">
        <v>472</v>
      </c>
      <c r="AJ14" s="84"/>
      <c r="AT14" s="84" t="s">
        <v>434</v>
      </c>
    </row>
    <row r="15" ht="12.75">
      <c r="C15" s="85" t="s">
        <v>433</v>
      </c>
    </row>
    <row r="16" spans="52:72" s="279" customFormat="1" ht="24" customHeight="1">
      <c r="AZ16" s="467" t="s">
        <v>180</v>
      </c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280"/>
      <c r="BR16" s="280"/>
      <c r="BS16" s="280"/>
      <c r="BT16" s="280"/>
    </row>
    <row r="17" spans="1:68" s="274" customFormat="1" ht="19.5">
      <c r="A17" s="466" t="s">
        <v>668</v>
      </c>
      <c r="B17" s="466"/>
      <c r="C17" s="466"/>
      <c r="D17" s="466"/>
      <c r="E17" s="466"/>
      <c r="F17" s="466"/>
      <c r="N17" s="466" t="s">
        <v>179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276"/>
      <c r="AH17" s="276"/>
      <c r="AI17" s="474" t="s">
        <v>1192</v>
      </c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66" t="s">
        <v>81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</row>
    <row r="18" spans="1:60" s="274" customFormat="1" ht="19.5">
      <c r="A18" s="466" t="s">
        <v>95</v>
      </c>
      <c r="B18" s="466"/>
      <c r="C18" s="466"/>
      <c r="D18" s="466"/>
      <c r="E18" s="466"/>
      <c r="F18" s="466"/>
      <c r="N18" s="466" t="s">
        <v>89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</row>
    <row r="19" spans="20:60" s="274" customFormat="1" ht="12.75" customHeight="1">
      <c r="T19" s="275"/>
      <c r="U19" s="275"/>
      <c r="V19" s="275"/>
      <c r="W19" s="275"/>
      <c r="X19" s="275"/>
      <c r="Y19" s="275"/>
      <c r="Z19" s="275"/>
      <c r="AA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</row>
    <row r="20" spans="20:60" s="274" customFormat="1" ht="42.75" customHeight="1">
      <c r="T20" s="275"/>
      <c r="U20" s="275"/>
      <c r="V20" s="275"/>
      <c r="W20" s="275"/>
      <c r="X20" s="275"/>
      <c r="Y20" s="275"/>
      <c r="Z20" s="275"/>
      <c r="AA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</row>
    <row r="21" spans="20:60" s="274" customFormat="1" ht="12.75" customHeight="1">
      <c r="T21" s="275"/>
      <c r="U21" s="275"/>
      <c r="V21" s="275"/>
      <c r="W21" s="275"/>
      <c r="X21" s="275"/>
      <c r="Y21" s="275"/>
      <c r="Z21" s="275"/>
      <c r="AA21" s="275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</row>
    <row r="22" spans="33:60" s="277" customFormat="1" ht="12.75" customHeight="1"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</row>
    <row r="23" spans="1:68" s="274" customFormat="1" ht="19.5">
      <c r="A23" s="466" t="s">
        <v>96</v>
      </c>
      <c r="B23" s="466"/>
      <c r="C23" s="466"/>
      <c r="D23" s="466"/>
      <c r="E23" s="466"/>
      <c r="F23" s="466"/>
      <c r="N23" s="466" t="s">
        <v>90</v>
      </c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466" t="s">
        <v>1191</v>
      </c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</row>
  </sheetData>
  <sheetProtection/>
  <mergeCells count="82">
    <mergeCell ref="A4:BP4"/>
    <mergeCell ref="P2:BP2"/>
    <mergeCell ref="P1:BP1"/>
    <mergeCell ref="A7:E7"/>
    <mergeCell ref="A17:F17"/>
    <mergeCell ref="N17:AF17"/>
    <mergeCell ref="I8:I9"/>
    <mergeCell ref="H8:H9"/>
    <mergeCell ref="G8:G9"/>
    <mergeCell ref="O8:O9"/>
    <mergeCell ref="A23:F23"/>
    <mergeCell ref="N23:AF23"/>
    <mergeCell ref="A5:BP5"/>
    <mergeCell ref="A18:F18"/>
    <mergeCell ref="N18:AF18"/>
    <mergeCell ref="A1:O1"/>
    <mergeCell ref="C8:D10"/>
    <mergeCell ref="A2:O2"/>
    <mergeCell ref="K8:K9"/>
    <mergeCell ref="E8:E10"/>
    <mergeCell ref="J8:J9"/>
    <mergeCell ref="B8:B10"/>
    <mergeCell ref="M8:M9"/>
    <mergeCell ref="A8:A10"/>
    <mergeCell ref="L8:L9"/>
    <mergeCell ref="AB8:AB9"/>
    <mergeCell ref="BJ8:BJ9"/>
    <mergeCell ref="AA8:AA9"/>
    <mergeCell ref="Y8:Y9"/>
    <mergeCell ref="F8:F9"/>
    <mergeCell ref="BE8:BG8"/>
    <mergeCell ref="Z8:Z9"/>
    <mergeCell ref="T8:T9"/>
    <mergeCell ref="P8:P9"/>
    <mergeCell ref="X8:X9"/>
    <mergeCell ref="W8:W9"/>
    <mergeCell ref="BM8:BM10"/>
    <mergeCell ref="BL8:BL10"/>
    <mergeCell ref="BI8:BI9"/>
    <mergeCell ref="AC8:AC9"/>
    <mergeCell ref="BK8:BK10"/>
    <mergeCell ref="N8:N9"/>
    <mergeCell ref="BH8:BH10"/>
    <mergeCell ref="BD8:BD9"/>
    <mergeCell ref="V8:V9"/>
    <mergeCell ref="U8:U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AW8:AW9"/>
    <mergeCell ref="AV8:AV9"/>
    <mergeCell ref="AU8:AU9"/>
    <mergeCell ref="AT8:AT9"/>
    <mergeCell ref="AS8:AS9"/>
    <mergeCell ref="AR8:AR9"/>
    <mergeCell ref="AZ16:BP16"/>
    <mergeCell ref="AZ17:BP17"/>
    <mergeCell ref="AZ23:BP23"/>
    <mergeCell ref="AI17:AY17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BP25"/>
  <sheetViews>
    <sheetView zoomScaleSheetLayoutView="100" zoomScalePageLayoutView="0" workbookViewId="0" topLeftCell="A9">
      <selection activeCell="AD14" sqref="AD14"/>
    </sheetView>
  </sheetViews>
  <sheetFormatPr defaultColWidth="10.28125" defaultRowHeight="12.75" customHeight="1"/>
  <cols>
    <col min="1" max="1" width="3.00390625" style="108" customWidth="1"/>
    <col min="2" max="2" width="11.57421875" style="108" customWidth="1"/>
    <col min="3" max="3" width="12.00390625" style="108" customWidth="1"/>
    <col min="4" max="4" width="6.28125" style="108" customWidth="1"/>
    <col min="5" max="5" width="5.8515625" style="108" customWidth="1"/>
    <col min="6" max="29" width="2.421875" style="108" customWidth="1"/>
    <col min="30" max="49" width="2.421875" style="0" customWidth="1"/>
    <col min="50" max="50" width="2.421875" style="108" customWidth="1"/>
    <col min="51" max="51" width="3.421875" style="0" customWidth="1"/>
    <col min="52" max="53" width="2.421875" style="0" customWidth="1"/>
    <col min="54" max="54" width="3.7109375" style="0" customWidth="1"/>
    <col min="55" max="59" width="2.421875" style="0" customWidth="1"/>
    <col min="60" max="60" width="9.00390625" style="0" customWidth="1"/>
  </cols>
  <sheetData>
    <row r="1" spans="1:60" s="132" customFormat="1" ht="20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 t="s">
        <v>1</v>
      </c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</row>
    <row r="2" spans="1:60" s="132" customFormat="1" ht="18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17" t="s">
        <v>3</v>
      </c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</row>
    <row r="3" s="108" customFormat="1" ht="9" customHeight="1"/>
    <row r="4" spans="1:60" s="108" customFormat="1" ht="21" customHeight="1">
      <c r="A4" s="377" t="s">
        <v>614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</row>
    <row r="5" spans="1:60" s="128" customFormat="1" ht="17.25" customHeight="1">
      <c r="A5" s="357" t="s">
        <v>659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</row>
    <row r="6" spans="1:59" s="128" customFormat="1" ht="9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</row>
    <row r="7" spans="1:60" s="128" customFormat="1" ht="19.5" customHeight="1">
      <c r="A7" s="433" t="s">
        <v>4</v>
      </c>
      <c r="B7" s="433"/>
      <c r="C7" s="433"/>
      <c r="D7" s="433"/>
      <c r="E7" s="433"/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6">
        <v>15</v>
      </c>
      <c r="U7" s="176">
        <v>16</v>
      </c>
      <c r="V7" s="176">
        <v>17</v>
      </c>
      <c r="W7" s="176">
        <v>18</v>
      </c>
      <c r="X7" s="176">
        <v>19</v>
      </c>
      <c r="Y7" s="176">
        <v>20</v>
      </c>
      <c r="Z7" s="176">
        <v>21</v>
      </c>
      <c r="AA7" s="176">
        <v>22</v>
      </c>
      <c r="AB7" s="176">
        <v>23</v>
      </c>
      <c r="AC7" s="176">
        <v>24</v>
      </c>
      <c r="AD7" s="176">
        <v>25</v>
      </c>
      <c r="AE7" s="176">
        <v>26</v>
      </c>
      <c r="AF7" s="176">
        <v>27</v>
      </c>
      <c r="AG7" s="176">
        <v>28</v>
      </c>
      <c r="AH7" s="176">
        <v>29</v>
      </c>
      <c r="AI7" s="176">
        <v>30</v>
      </c>
      <c r="AJ7" s="176">
        <v>31</v>
      </c>
      <c r="AK7" s="176">
        <v>32</v>
      </c>
      <c r="AL7" s="176">
        <v>33</v>
      </c>
      <c r="AM7" s="176">
        <v>34</v>
      </c>
      <c r="AN7" s="176">
        <v>35</v>
      </c>
      <c r="AO7" s="176">
        <v>36</v>
      </c>
      <c r="AP7" s="176">
        <v>37</v>
      </c>
      <c r="AQ7" s="176">
        <v>38</v>
      </c>
      <c r="AR7" s="176">
        <v>39</v>
      </c>
      <c r="AS7" s="176">
        <v>40</v>
      </c>
      <c r="AT7" s="176">
        <v>41</v>
      </c>
      <c r="AU7" s="176">
        <v>42</v>
      </c>
      <c r="AV7" s="176">
        <v>43</v>
      </c>
      <c r="AW7" s="176">
        <v>44</v>
      </c>
      <c r="AX7" s="176">
        <v>45</v>
      </c>
      <c r="AY7" s="176">
        <v>46</v>
      </c>
      <c r="AZ7" s="475"/>
      <c r="BA7" s="475"/>
      <c r="BB7" s="475"/>
      <c r="BC7" s="475"/>
      <c r="BD7" s="475"/>
      <c r="BE7" s="475"/>
      <c r="BF7" s="475"/>
      <c r="BG7" s="475"/>
      <c r="BH7" s="475"/>
    </row>
    <row r="8" spans="1:60" s="108" customFormat="1" ht="68.25" customHeight="1">
      <c r="A8" s="459" t="s">
        <v>4</v>
      </c>
      <c r="B8" s="458" t="s">
        <v>5</v>
      </c>
      <c r="C8" s="458" t="s">
        <v>6</v>
      </c>
      <c r="D8" s="460"/>
      <c r="E8" s="457" t="s">
        <v>7</v>
      </c>
      <c r="F8" s="447" t="s">
        <v>163</v>
      </c>
      <c r="G8" s="447" t="s">
        <v>516</v>
      </c>
      <c r="H8" s="447" t="s">
        <v>52</v>
      </c>
      <c r="I8" s="447" t="s">
        <v>16</v>
      </c>
      <c r="J8" s="447" t="s">
        <v>335</v>
      </c>
      <c r="K8" s="447" t="s">
        <v>321</v>
      </c>
      <c r="L8" s="447" t="s">
        <v>512</v>
      </c>
      <c r="M8" s="447" t="s">
        <v>518</v>
      </c>
      <c r="N8" s="447" t="s">
        <v>325</v>
      </c>
      <c r="O8" s="447" t="s">
        <v>44</v>
      </c>
      <c r="P8" s="447" t="s">
        <v>416</v>
      </c>
      <c r="Q8" s="447" t="s">
        <v>515</v>
      </c>
      <c r="R8" s="447" t="s">
        <v>420</v>
      </c>
      <c r="S8" s="447" t="s">
        <v>29</v>
      </c>
      <c r="T8" s="447" t="s">
        <v>21</v>
      </c>
      <c r="U8" s="447" t="s">
        <v>40</v>
      </c>
      <c r="V8" s="447" t="s">
        <v>42</v>
      </c>
      <c r="W8" s="447" t="s">
        <v>426</v>
      </c>
      <c r="X8" s="447" t="s">
        <v>510</v>
      </c>
      <c r="Y8" s="447" t="s">
        <v>43</v>
      </c>
      <c r="Z8" s="447" t="s">
        <v>22</v>
      </c>
      <c r="AA8" s="447" t="s">
        <v>514</v>
      </c>
      <c r="AB8" s="447" t="s">
        <v>421</v>
      </c>
      <c r="AC8" s="447" t="s">
        <v>411</v>
      </c>
      <c r="AD8" s="447" t="s">
        <v>427</v>
      </c>
      <c r="AE8" s="447" t="s">
        <v>423</v>
      </c>
      <c r="AF8" s="447" t="s">
        <v>28</v>
      </c>
      <c r="AG8" s="447" t="s">
        <v>38</v>
      </c>
      <c r="AH8" s="447" t="s">
        <v>418</v>
      </c>
      <c r="AI8" s="447" t="s">
        <v>412</v>
      </c>
      <c r="AJ8" s="447" t="s">
        <v>133</v>
      </c>
      <c r="AK8" s="447" t="s">
        <v>507</v>
      </c>
      <c r="AL8" s="447" t="s">
        <v>33</v>
      </c>
      <c r="AM8" s="447" t="s">
        <v>513</v>
      </c>
      <c r="AN8" s="447" t="s">
        <v>506</v>
      </c>
      <c r="AO8" s="447" t="s">
        <v>9</v>
      </c>
      <c r="AP8" s="447" t="s">
        <v>429</v>
      </c>
      <c r="AQ8" s="447" t="s">
        <v>517</v>
      </c>
      <c r="AR8" s="447" t="s">
        <v>508</v>
      </c>
      <c r="AS8" s="447" t="s">
        <v>12</v>
      </c>
      <c r="AT8" s="447" t="s">
        <v>509</v>
      </c>
      <c r="AU8" s="447" t="s">
        <v>505</v>
      </c>
      <c r="AV8" s="447" t="s">
        <v>511</v>
      </c>
      <c r="AW8" s="447" t="s">
        <v>504</v>
      </c>
      <c r="AX8" s="447" t="s">
        <v>20</v>
      </c>
      <c r="AY8" s="175" t="s">
        <v>57</v>
      </c>
      <c r="AZ8" s="447" t="s">
        <v>58</v>
      </c>
      <c r="BA8" s="447" t="s">
        <v>59</v>
      </c>
      <c r="BB8" s="447" t="s">
        <v>60</v>
      </c>
      <c r="BC8" s="447" t="s">
        <v>61</v>
      </c>
      <c r="BD8" s="447" t="s">
        <v>62</v>
      </c>
      <c r="BE8" s="447" t="s">
        <v>63</v>
      </c>
      <c r="BF8" s="447" t="s">
        <v>64</v>
      </c>
      <c r="BG8" s="447" t="s">
        <v>132</v>
      </c>
      <c r="BH8" s="446" t="s">
        <v>65</v>
      </c>
    </row>
    <row r="9" spans="1:60" s="108" customFormat="1" ht="126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147" t="s">
        <v>188</v>
      </c>
      <c r="AZ9" s="418"/>
      <c r="BA9" s="418"/>
      <c r="BB9" s="419"/>
      <c r="BC9" s="418"/>
      <c r="BD9" s="418"/>
      <c r="BE9" s="418"/>
      <c r="BF9" s="418"/>
      <c r="BG9" s="418"/>
      <c r="BH9" s="420"/>
    </row>
    <row r="10" spans="1:60" s="108" customFormat="1" ht="23.25" customHeight="1">
      <c r="A10" s="425"/>
      <c r="B10" s="428"/>
      <c r="C10" s="428"/>
      <c r="D10" s="429"/>
      <c r="E10" s="431"/>
      <c r="F10" s="126">
        <v>3</v>
      </c>
      <c r="G10" s="126">
        <v>2</v>
      </c>
      <c r="H10" s="126">
        <v>2</v>
      </c>
      <c r="I10" s="126">
        <v>3</v>
      </c>
      <c r="J10" s="126">
        <v>3</v>
      </c>
      <c r="K10" s="126">
        <v>2</v>
      </c>
      <c r="L10" s="126">
        <v>3</v>
      </c>
      <c r="M10" s="126">
        <v>3</v>
      </c>
      <c r="N10" s="126">
        <v>2</v>
      </c>
      <c r="O10" s="126">
        <v>2</v>
      </c>
      <c r="P10" s="126">
        <v>2</v>
      </c>
      <c r="Q10" s="126">
        <v>3</v>
      </c>
      <c r="R10" s="126">
        <v>2</v>
      </c>
      <c r="S10" s="126">
        <v>2</v>
      </c>
      <c r="T10" s="126">
        <v>3</v>
      </c>
      <c r="U10" s="126">
        <v>3</v>
      </c>
      <c r="V10" s="126">
        <v>3</v>
      </c>
      <c r="W10" s="126">
        <v>3</v>
      </c>
      <c r="X10" s="126">
        <v>2</v>
      </c>
      <c r="Y10" s="126">
        <v>5</v>
      </c>
      <c r="Z10" s="126">
        <v>3</v>
      </c>
      <c r="AA10" s="126">
        <v>3</v>
      </c>
      <c r="AB10" s="126">
        <v>3</v>
      </c>
      <c r="AC10" s="126">
        <v>3</v>
      </c>
      <c r="AD10" s="126">
        <v>3</v>
      </c>
      <c r="AE10" s="126">
        <v>2</v>
      </c>
      <c r="AF10" s="126">
        <v>2</v>
      </c>
      <c r="AG10" s="126">
        <v>3</v>
      </c>
      <c r="AH10" s="126">
        <v>3</v>
      </c>
      <c r="AI10" s="126">
        <v>2</v>
      </c>
      <c r="AJ10" s="126">
        <v>2</v>
      </c>
      <c r="AK10" s="126">
        <v>3</v>
      </c>
      <c r="AL10" s="126">
        <v>2</v>
      </c>
      <c r="AM10" s="126">
        <v>3</v>
      </c>
      <c r="AN10" s="126">
        <v>3</v>
      </c>
      <c r="AO10" s="126">
        <v>2</v>
      </c>
      <c r="AP10" s="126">
        <v>3</v>
      </c>
      <c r="AQ10" s="126">
        <v>3</v>
      </c>
      <c r="AR10" s="126">
        <v>3</v>
      </c>
      <c r="AS10" s="126">
        <v>2</v>
      </c>
      <c r="AT10" s="126">
        <v>2</v>
      </c>
      <c r="AU10" s="126">
        <v>3</v>
      </c>
      <c r="AV10" s="126">
        <v>2</v>
      </c>
      <c r="AW10" s="126">
        <v>2</v>
      </c>
      <c r="AX10" s="126">
        <v>6</v>
      </c>
      <c r="AY10" s="126">
        <v>6</v>
      </c>
      <c r="AZ10" s="419"/>
      <c r="BA10" s="419"/>
      <c r="BB10" s="126">
        <v>127</v>
      </c>
      <c r="BC10" s="419"/>
      <c r="BD10" s="419"/>
      <c r="BE10" s="419"/>
      <c r="BF10" s="419"/>
      <c r="BG10" s="419"/>
      <c r="BH10" s="421"/>
    </row>
    <row r="11" spans="1:60" s="174" customFormat="1" ht="39.75" customHeight="1">
      <c r="A11" s="124">
        <v>1</v>
      </c>
      <c r="B11" s="121" t="s">
        <v>658</v>
      </c>
      <c r="C11" s="123" t="s">
        <v>657</v>
      </c>
      <c r="D11" s="122" t="s">
        <v>130</v>
      </c>
      <c r="E11" s="121" t="s">
        <v>656</v>
      </c>
      <c r="F11" s="120">
        <v>1.5</v>
      </c>
      <c r="G11" s="120">
        <v>2</v>
      </c>
      <c r="H11" s="120">
        <v>1</v>
      </c>
      <c r="I11" s="120">
        <v>1</v>
      </c>
      <c r="J11" s="120">
        <v>1</v>
      </c>
      <c r="K11" s="120">
        <v>3</v>
      </c>
      <c r="L11" s="120">
        <v>4</v>
      </c>
      <c r="M11" s="120">
        <v>2</v>
      </c>
      <c r="N11" s="120">
        <v>2</v>
      </c>
      <c r="O11" s="120">
        <v>2</v>
      </c>
      <c r="P11" s="120">
        <v>2</v>
      </c>
      <c r="Q11" s="120">
        <v>3</v>
      </c>
      <c r="R11" s="120">
        <v>1</v>
      </c>
      <c r="S11" s="120">
        <v>2</v>
      </c>
      <c r="T11" s="120">
        <v>2.5</v>
      </c>
      <c r="U11" s="120">
        <v>1.5</v>
      </c>
      <c r="V11" s="120">
        <v>2</v>
      </c>
      <c r="W11" s="120">
        <v>3</v>
      </c>
      <c r="X11" s="120">
        <v>3</v>
      </c>
      <c r="Y11" s="120">
        <v>1</v>
      </c>
      <c r="Z11" s="120">
        <v>2</v>
      </c>
      <c r="AA11" s="120">
        <v>1.5</v>
      </c>
      <c r="AB11" s="120">
        <v>2</v>
      </c>
      <c r="AC11" s="120">
        <v>3</v>
      </c>
      <c r="AD11" s="120">
        <v>4</v>
      </c>
      <c r="AE11" s="120">
        <v>2</v>
      </c>
      <c r="AF11" s="120">
        <v>1</v>
      </c>
      <c r="AG11" s="120">
        <v>2</v>
      </c>
      <c r="AH11" s="120">
        <v>2</v>
      </c>
      <c r="AI11" s="120">
        <v>2</v>
      </c>
      <c r="AJ11" s="120">
        <v>3.5</v>
      </c>
      <c r="AK11" s="120">
        <v>2</v>
      </c>
      <c r="AL11" s="120">
        <v>4</v>
      </c>
      <c r="AM11" s="120">
        <v>2</v>
      </c>
      <c r="AN11" s="120">
        <v>3</v>
      </c>
      <c r="AO11" s="120">
        <v>2</v>
      </c>
      <c r="AP11" s="120">
        <v>1.5</v>
      </c>
      <c r="AQ11" s="120">
        <v>2.5</v>
      </c>
      <c r="AR11" s="120">
        <v>3</v>
      </c>
      <c r="AS11" s="120">
        <v>1.5</v>
      </c>
      <c r="AT11" s="120">
        <v>2.5</v>
      </c>
      <c r="AU11" s="120">
        <v>3</v>
      </c>
      <c r="AV11" s="120">
        <v>2</v>
      </c>
      <c r="AW11" s="120">
        <v>2</v>
      </c>
      <c r="AX11" s="120">
        <v>4</v>
      </c>
      <c r="AY11" s="120">
        <v>4</v>
      </c>
      <c r="AZ11" s="123">
        <v>11.811023622047244</v>
      </c>
      <c r="BA11" s="123" t="s">
        <v>114</v>
      </c>
      <c r="BB11" s="153" t="s">
        <v>272</v>
      </c>
      <c r="BC11" s="117" t="s">
        <v>76</v>
      </c>
      <c r="BD11" s="117" t="s">
        <v>76</v>
      </c>
      <c r="BE11" s="117" t="s">
        <v>76</v>
      </c>
      <c r="BF11" s="117" t="s">
        <v>76</v>
      </c>
      <c r="BG11" s="117" t="s">
        <v>76</v>
      </c>
      <c r="BH11" s="116" t="s">
        <v>101</v>
      </c>
    </row>
    <row r="12" spans="1:60" ht="39.75" customHeight="1">
      <c r="A12" s="124">
        <v>2</v>
      </c>
      <c r="B12" s="121" t="s">
        <v>655</v>
      </c>
      <c r="C12" s="123" t="s">
        <v>654</v>
      </c>
      <c r="D12" s="122" t="s">
        <v>284</v>
      </c>
      <c r="E12" s="121" t="s">
        <v>653</v>
      </c>
      <c r="F12" s="120">
        <v>2</v>
      </c>
      <c r="G12" s="120">
        <v>1</v>
      </c>
      <c r="H12" s="120">
        <v>1</v>
      </c>
      <c r="I12" s="120">
        <v>1</v>
      </c>
      <c r="J12" s="120">
        <v>1</v>
      </c>
      <c r="K12" s="120">
        <v>2.5</v>
      </c>
      <c r="L12" s="120">
        <v>4</v>
      </c>
      <c r="M12" s="120">
        <v>2</v>
      </c>
      <c r="N12" s="120">
        <v>1.5</v>
      </c>
      <c r="O12" s="120">
        <v>1</v>
      </c>
      <c r="P12" s="120">
        <v>2.5</v>
      </c>
      <c r="Q12" s="120">
        <v>3</v>
      </c>
      <c r="R12" s="120">
        <v>2</v>
      </c>
      <c r="S12" s="120">
        <v>1.5</v>
      </c>
      <c r="T12" s="120">
        <v>1</v>
      </c>
      <c r="U12" s="120">
        <v>2</v>
      </c>
      <c r="V12" s="120">
        <v>2</v>
      </c>
      <c r="W12" s="120">
        <v>2</v>
      </c>
      <c r="X12" s="120">
        <v>3</v>
      </c>
      <c r="Y12" s="120">
        <v>1</v>
      </c>
      <c r="Z12" s="120">
        <v>2</v>
      </c>
      <c r="AA12" s="120">
        <v>2</v>
      </c>
      <c r="AB12" s="120">
        <v>3</v>
      </c>
      <c r="AC12" s="120">
        <v>3</v>
      </c>
      <c r="AD12" s="120">
        <v>3.5</v>
      </c>
      <c r="AE12" s="120">
        <v>1</v>
      </c>
      <c r="AF12" s="120">
        <v>1</v>
      </c>
      <c r="AG12" s="120">
        <v>1.5</v>
      </c>
      <c r="AH12" s="120">
        <v>2</v>
      </c>
      <c r="AI12" s="120">
        <v>3</v>
      </c>
      <c r="AJ12" s="120">
        <v>3</v>
      </c>
      <c r="AK12" s="120">
        <v>2</v>
      </c>
      <c r="AL12" s="120">
        <v>4</v>
      </c>
      <c r="AM12" s="120">
        <v>2</v>
      </c>
      <c r="AN12" s="120">
        <v>2</v>
      </c>
      <c r="AO12" s="120">
        <v>3</v>
      </c>
      <c r="AP12" s="120">
        <v>2.5</v>
      </c>
      <c r="AQ12" s="120">
        <v>3.5</v>
      </c>
      <c r="AR12" s="120">
        <v>3</v>
      </c>
      <c r="AS12" s="120">
        <v>1</v>
      </c>
      <c r="AT12" s="120">
        <v>2.5</v>
      </c>
      <c r="AU12" s="120">
        <v>3</v>
      </c>
      <c r="AV12" s="120">
        <v>3</v>
      </c>
      <c r="AW12" s="120">
        <v>2</v>
      </c>
      <c r="AX12" s="120">
        <v>4</v>
      </c>
      <c r="AY12" s="120">
        <v>3</v>
      </c>
      <c r="AZ12" s="123">
        <v>16.53543307086614</v>
      </c>
      <c r="BA12" s="123" t="s">
        <v>114</v>
      </c>
      <c r="BB12" s="153" t="s">
        <v>652</v>
      </c>
      <c r="BC12" s="117" t="s">
        <v>76</v>
      </c>
      <c r="BD12" s="302" t="s">
        <v>112</v>
      </c>
      <c r="BE12" s="117" t="s">
        <v>76</v>
      </c>
      <c r="BF12" s="117" t="s">
        <v>76</v>
      </c>
      <c r="BG12" s="117" t="s">
        <v>76</v>
      </c>
      <c r="BH12" s="116" t="s">
        <v>111</v>
      </c>
    </row>
    <row r="13" spans="1:60" ht="39.75" customHeight="1">
      <c r="A13" s="124">
        <v>3</v>
      </c>
      <c r="B13" s="121" t="s">
        <v>651</v>
      </c>
      <c r="C13" s="123" t="s">
        <v>650</v>
      </c>
      <c r="D13" s="122" t="s">
        <v>569</v>
      </c>
      <c r="E13" s="121" t="s">
        <v>649</v>
      </c>
      <c r="F13" s="120">
        <v>2.5</v>
      </c>
      <c r="G13" s="120">
        <v>2</v>
      </c>
      <c r="H13" s="120">
        <v>4</v>
      </c>
      <c r="I13" s="120">
        <v>2</v>
      </c>
      <c r="J13" s="120">
        <v>2</v>
      </c>
      <c r="K13" s="120">
        <v>3</v>
      </c>
      <c r="L13" s="120">
        <v>3.5</v>
      </c>
      <c r="M13" s="120">
        <v>2</v>
      </c>
      <c r="N13" s="120">
        <v>1</v>
      </c>
      <c r="O13" s="120">
        <v>3</v>
      </c>
      <c r="P13" s="120">
        <v>1</v>
      </c>
      <c r="Q13" s="120">
        <v>3.5</v>
      </c>
      <c r="R13" s="120">
        <v>2</v>
      </c>
      <c r="S13" s="120">
        <v>2.5</v>
      </c>
      <c r="T13" s="120">
        <v>3</v>
      </c>
      <c r="U13" s="120">
        <v>1.5</v>
      </c>
      <c r="V13" s="120">
        <v>2</v>
      </c>
      <c r="W13" s="120">
        <v>3</v>
      </c>
      <c r="X13" s="120">
        <v>3</v>
      </c>
      <c r="Y13" s="120">
        <v>1.5</v>
      </c>
      <c r="Z13" s="120">
        <v>2</v>
      </c>
      <c r="AA13" s="120">
        <v>2</v>
      </c>
      <c r="AB13" s="120">
        <v>1.5</v>
      </c>
      <c r="AC13" s="120">
        <v>3.5</v>
      </c>
      <c r="AD13" s="120">
        <v>3</v>
      </c>
      <c r="AE13" s="120">
        <v>2</v>
      </c>
      <c r="AF13" s="120">
        <v>1.5</v>
      </c>
      <c r="AG13" s="120">
        <v>2</v>
      </c>
      <c r="AH13" s="120">
        <v>2</v>
      </c>
      <c r="AI13" s="120">
        <v>3</v>
      </c>
      <c r="AJ13" s="120">
        <v>3.5</v>
      </c>
      <c r="AK13" s="120">
        <v>1</v>
      </c>
      <c r="AL13" s="120">
        <v>4</v>
      </c>
      <c r="AM13" s="120">
        <v>2</v>
      </c>
      <c r="AN13" s="120">
        <v>4</v>
      </c>
      <c r="AO13" s="120">
        <v>1</v>
      </c>
      <c r="AP13" s="120">
        <v>3</v>
      </c>
      <c r="AQ13" s="120">
        <v>4</v>
      </c>
      <c r="AR13" s="120">
        <v>3</v>
      </c>
      <c r="AS13" s="120">
        <v>2</v>
      </c>
      <c r="AT13" s="120">
        <v>3.5</v>
      </c>
      <c r="AU13" s="120">
        <v>3</v>
      </c>
      <c r="AV13" s="120">
        <v>3</v>
      </c>
      <c r="AW13" s="120">
        <v>2.5</v>
      </c>
      <c r="AX13" s="120">
        <v>4</v>
      </c>
      <c r="AY13" s="120">
        <v>3</v>
      </c>
      <c r="AZ13" s="123">
        <v>17.322834645669293</v>
      </c>
      <c r="BA13" s="123" t="s">
        <v>114</v>
      </c>
      <c r="BB13" s="153" t="s">
        <v>342</v>
      </c>
      <c r="BC13" s="117" t="s">
        <v>76</v>
      </c>
      <c r="BD13" s="117" t="s">
        <v>76</v>
      </c>
      <c r="BE13" s="117" t="s">
        <v>76</v>
      </c>
      <c r="BF13" s="117" t="s">
        <v>76</v>
      </c>
      <c r="BG13" s="117" t="s">
        <v>76</v>
      </c>
      <c r="BH13" s="116" t="s">
        <v>77</v>
      </c>
    </row>
    <row r="14" spans="1:60" ht="39.75" customHeight="1">
      <c r="A14" s="124">
        <v>4</v>
      </c>
      <c r="B14" s="121" t="s">
        <v>648</v>
      </c>
      <c r="C14" s="123" t="s">
        <v>647</v>
      </c>
      <c r="D14" s="122" t="s">
        <v>646</v>
      </c>
      <c r="E14" s="121" t="s">
        <v>645</v>
      </c>
      <c r="F14" s="120">
        <v>3</v>
      </c>
      <c r="G14" s="120">
        <v>2</v>
      </c>
      <c r="H14" s="120">
        <v>2</v>
      </c>
      <c r="I14" s="120">
        <v>2</v>
      </c>
      <c r="J14" s="120">
        <v>1</v>
      </c>
      <c r="K14" s="120">
        <v>3</v>
      </c>
      <c r="L14" s="120">
        <v>4</v>
      </c>
      <c r="M14" s="120">
        <v>3.5</v>
      </c>
      <c r="N14" s="120">
        <v>1</v>
      </c>
      <c r="O14" s="120">
        <v>1</v>
      </c>
      <c r="P14" s="120">
        <v>1.5</v>
      </c>
      <c r="Q14" s="120">
        <v>3</v>
      </c>
      <c r="R14" s="120">
        <v>2.5</v>
      </c>
      <c r="S14" s="120">
        <v>1.5</v>
      </c>
      <c r="T14" s="120">
        <v>1</v>
      </c>
      <c r="U14" s="120">
        <v>3</v>
      </c>
      <c r="V14" s="120">
        <v>2</v>
      </c>
      <c r="W14" s="120">
        <v>3</v>
      </c>
      <c r="X14" s="120">
        <v>3</v>
      </c>
      <c r="Y14" s="120">
        <v>1.5</v>
      </c>
      <c r="Z14" s="120">
        <v>3</v>
      </c>
      <c r="AA14" s="120">
        <v>2</v>
      </c>
      <c r="AB14" s="120">
        <v>3.5</v>
      </c>
      <c r="AC14" s="120">
        <v>2.5</v>
      </c>
      <c r="AD14" s="120">
        <v>3.5</v>
      </c>
      <c r="AE14" s="120">
        <v>1.5</v>
      </c>
      <c r="AF14" s="120">
        <v>1</v>
      </c>
      <c r="AG14" s="120">
        <v>2.5</v>
      </c>
      <c r="AH14" s="120">
        <v>2</v>
      </c>
      <c r="AI14" s="120">
        <v>2</v>
      </c>
      <c r="AJ14" s="120">
        <v>3</v>
      </c>
      <c r="AK14" s="120">
        <v>1</v>
      </c>
      <c r="AL14" s="120">
        <v>2</v>
      </c>
      <c r="AM14" s="120">
        <v>2.5</v>
      </c>
      <c r="AN14" s="120">
        <v>4</v>
      </c>
      <c r="AO14" s="120">
        <v>1</v>
      </c>
      <c r="AP14" s="120">
        <v>3</v>
      </c>
      <c r="AQ14" s="120">
        <v>3</v>
      </c>
      <c r="AR14" s="120">
        <v>3.5</v>
      </c>
      <c r="AS14" s="120">
        <v>2</v>
      </c>
      <c r="AT14" s="120">
        <v>2</v>
      </c>
      <c r="AU14" s="120">
        <v>4</v>
      </c>
      <c r="AV14" s="120">
        <v>3.5</v>
      </c>
      <c r="AW14" s="120">
        <v>2.5</v>
      </c>
      <c r="AX14" s="120">
        <v>4</v>
      </c>
      <c r="AY14" s="120">
        <v>4</v>
      </c>
      <c r="AZ14" s="123">
        <v>15.748031496062993</v>
      </c>
      <c r="BA14" s="123" t="s">
        <v>114</v>
      </c>
      <c r="BB14" s="153" t="s">
        <v>342</v>
      </c>
      <c r="BC14" s="117" t="s">
        <v>76</v>
      </c>
      <c r="BD14" s="117" t="s">
        <v>76</v>
      </c>
      <c r="BE14" s="117" t="s">
        <v>76</v>
      </c>
      <c r="BF14" s="117" t="s">
        <v>76</v>
      </c>
      <c r="BG14" s="117" t="s">
        <v>76</v>
      </c>
      <c r="BH14" s="116" t="s">
        <v>77</v>
      </c>
    </row>
    <row r="15" s="112" customFormat="1" ht="9.75" customHeight="1"/>
    <row r="16" spans="1:51" s="112" customFormat="1" ht="16.5" customHeight="1">
      <c r="A16" s="114" t="s">
        <v>78</v>
      </c>
      <c r="C16" s="113" t="s">
        <v>390</v>
      </c>
      <c r="H16" s="112" t="s">
        <v>389</v>
      </c>
      <c r="S16" s="112" t="s">
        <v>79</v>
      </c>
      <c r="AF16" s="112" t="s">
        <v>644</v>
      </c>
      <c r="AY16" s="112" t="s">
        <v>434</v>
      </c>
    </row>
    <row r="17" s="112" customFormat="1" ht="14.25" customHeight="1">
      <c r="C17" s="113" t="s">
        <v>496</v>
      </c>
    </row>
    <row r="18" spans="36:68" ht="15.75" customHeight="1">
      <c r="AJ18" s="109"/>
      <c r="AK18" s="109"/>
      <c r="AL18" s="109"/>
      <c r="AM18" s="109"/>
      <c r="AN18" s="109"/>
      <c r="AO18" s="109"/>
      <c r="AP18" s="109"/>
      <c r="AQ18" s="109"/>
      <c r="AR18" s="109"/>
      <c r="AS18" s="432" t="s">
        <v>471</v>
      </c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109"/>
      <c r="BJ18" s="109"/>
      <c r="BK18" s="109"/>
      <c r="BL18" s="109"/>
      <c r="BM18" s="109"/>
      <c r="BN18" s="109"/>
      <c r="BO18" s="109"/>
      <c r="BP18" s="109"/>
    </row>
    <row r="19" spans="24:29" ht="15.75" customHeight="1">
      <c r="X19"/>
      <c r="Y19"/>
      <c r="Z19"/>
      <c r="AA19"/>
      <c r="AB19"/>
      <c r="AC19"/>
    </row>
    <row r="20" spans="24:29" ht="16.5" customHeight="1">
      <c r="X20"/>
      <c r="Y20"/>
      <c r="Z20"/>
      <c r="AA20"/>
      <c r="AB20"/>
      <c r="AC20"/>
    </row>
    <row r="21" spans="24:29" ht="12.75" customHeight="1">
      <c r="X21"/>
      <c r="Y21"/>
      <c r="Z21"/>
      <c r="AA21"/>
      <c r="AB21"/>
      <c r="AC21"/>
    </row>
    <row r="22" spans="24:29" ht="12.75" customHeight="1">
      <c r="X22"/>
      <c r="Y22"/>
      <c r="Z22"/>
      <c r="AA22"/>
      <c r="AB22"/>
      <c r="AC22"/>
    </row>
    <row r="23" spans="24:29" ht="12.75" customHeight="1">
      <c r="X23"/>
      <c r="Y23"/>
      <c r="Z23"/>
      <c r="AA23"/>
      <c r="AB23"/>
      <c r="AC23"/>
    </row>
    <row r="24" spans="24:29" ht="12.75" customHeight="1">
      <c r="X24"/>
      <c r="Y24"/>
      <c r="Z24"/>
      <c r="AA24"/>
      <c r="AB24"/>
      <c r="AC24"/>
    </row>
    <row r="25" spans="24:29" ht="12.75" customHeight="1">
      <c r="X25"/>
      <c r="Y25"/>
      <c r="Z25"/>
      <c r="AA25"/>
      <c r="AB25"/>
      <c r="AC25"/>
    </row>
  </sheetData>
  <sheetProtection/>
  <mergeCells count="67">
    <mergeCell ref="O8:O9"/>
    <mergeCell ref="AB8:AB9"/>
    <mergeCell ref="X8:X9"/>
    <mergeCell ref="W8:W9"/>
    <mergeCell ref="V8:V9"/>
    <mergeCell ref="AO8:AO9"/>
    <mergeCell ref="AN8:AN9"/>
    <mergeCell ref="Q8:Q9"/>
    <mergeCell ref="R8:R9"/>
    <mergeCell ref="AA8:AA9"/>
    <mergeCell ref="BF8:BF10"/>
    <mergeCell ref="Y8:Y9"/>
    <mergeCell ref="AG8:AG9"/>
    <mergeCell ref="AF8:AF9"/>
    <mergeCell ref="AE8:AE9"/>
    <mergeCell ref="S8:S9"/>
    <mergeCell ref="AM8:AM9"/>
    <mergeCell ref="AL8:AL9"/>
    <mergeCell ref="BA8:BA10"/>
    <mergeCell ref="AK8:AK9"/>
    <mergeCell ref="U8:U9"/>
    <mergeCell ref="AS8:AS9"/>
    <mergeCell ref="AR8:AR9"/>
    <mergeCell ref="AQ8:AQ9"/>
    <mergeCell ref="AP8:AP9"/>
    <mergeCell ref="AD8:AD9"/>
    <mergeCell ref="Z8:Z9"/>
    <mergeCell ref="T8:T9"/>
    <mergeCell ref="BH8:BH10"/>
    <mergeCell ref="AW8:AW9"/>
    <mergeCell ref="AV8:AV9"/>
    <mergeCell ref="AU8:AU9"/>
    <mergeCell ref="AT8:AT9"/>
    <mergeCell ref="BG8:BG10"/>
    <mergeCell ref="AJ8:AJ9"/>
    <mergeCell ref="AI8:AI9"/>
    <mergeCell ref="AH8:AH9"/>
    <mergeCell ref="A1:Y1"/>
    <mergeCell ref="A2:Y2"/>
    <mergeCell ref="Z1:BH1"/>
    <mergeCell ref="Z2:BH2"/>
    <mergeCell ref="A4:BH4"/>
    <mergeCell ref="A8:A10"/>
    <mergeCell ref="L8:L9"/>
    <mergeCell ref="C8:D10"/>
    <mergeCell ref="K8:K9"/>
    <mergeCell ref="BB8:BB9"/>
    <mergeCell ref="AS18:BH18"/>
    <mergeCell ref="A7:E7"/>
    <mergeCell ref="AZ7:BH7"/>
    <mergeCell ref="J8:J9"/>
    <mergeCell ref="B8:B10"/>
    <mergeCell ref="AC8:AC9"/>
    <mergeCell ref="G8:G9"/>
    <mergeCell ref="F8:F9"/>
    <mergeCell ref="P8:P9"/>
    <mergeCell ref="BE8:BE10"/>
    <mergeCell ref="H8:H9"/>
    <mergeCell ref="E8:E10"/>
    <mergeCell ref="A5:BH5"/>
    <mergeCell ref="I8:I9"/>
    <mergeCell ref="N8:N9"/>
    <mergeCell ref="M8:M9"/>
    <mergeCell ref="BD8:BD10"/>
    <mergeCell ref="BC8:BC10"/>
    <mergeCell ref="AZ8:AZ10"/>
    <mergeCell ref="AX8:AX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O28"/>
  <sheetViews>
    <sheetView zoomScaleSheetLayoutView="100" zoomScalePageLayoutView="0" workbookViewId="0" topLeftCell="A10">
      <selection activeCell="AG12" sqref="AG12"/>
    </sheetView>
  </sheetViews>
  <sheetFormatPr defaultColWidth="10.28125" defaultRowHeight="12.75" customHeight="1"/>
  <cols>
    <col min="1" max="1" width="3.00390625" style="133" customWidth="1"/>
    <col min="2" max="3" width="9.57421875" style="133" customWidth="1"/>
    <col min="4" max="4" width="4.28125" style="133" customWidth="1"/>
    <col min="5" max="5" width="6.8515625" style="133" customWidth="1"/>
    <col min="6" max="30" width="2.421875" style="133" customWidth="1"/>
    <col min="31" max="51" width="2.421875" style="0" customWidth="1"/>
    <col min="52" max="52" width="3.421875" style="0" customWidth="1"/>
    <col min="53" max="57" width="1.7109375" style="0" customWidth="1"/>
    <col min="58" max="58" width="4.7109375" style="0" customWidth="1"/>
    <col min="59" max="59" width="10.28125" style="0" hidden="1" customWidth="1"/>
  </cols>
  <sheetData>
    <row r="1" spans="1:58" s="133" customFormat="1" ht="18.7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 t="s">
        <v>1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</row>
    <row r="2" spans="1:58" s="133" customFormat="1" ht="17.25" customHeight="1">
      <c r="A2" s="415" t="s">
        <v>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</row>
    <row r="3" s="133" customFormat="1" ht="9" customHeight="1"/>
    <row r="4" spans="1:58" s="133" customFormat="1" ht="22.5" customHeight="1">
      <c r="A4" s="377" t="s">
        <v>278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</row>
    <row r="5" spans="1:58" s="169" customFormat="1" ht="20.25" customHeight="1">
      <c r="A5" s="413" t="s">
        <v>1190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</row>
    <row r="6" spans="1:56" s="169" customFormat="1" ht="10.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</row>
    <row r="7" spans="1:58" s="265" customFormat="1" ht="19.5" customHeight="1">
      <c r="A7" s="451" t="s">
        <v>4</v>
      </c>
      <c r="B7" s="452"/>
      <c r="C7" s="452"/>
      <c r="D7" s="452"/>
      <c r="E7" s="453"/>
      <c r="F7" s="266">
        <v>1</v>
      </c>
      <c r="G7" s="266">
        <v>2</v>
      </c>
      <c r="H7" s="266">
        <v>3</v>
      </c>
      <c r="I7" s="266">
        <v>4</v>
      </c>
      <c r="J7" s="266">
        <v>5</v>
      </c>
      <c r="K7" s="266">
        <v>6</v>
      </c>
      <c r="L7" s="266">
        <v>7</v>
      </c>
      <c r="M7" s="266">
        <v>8</v>
      </c>
      <c r="N7" s="266">
        <v>9</v>
      </c>
      <c r="O7" s="266">
        <v>10</v>
      </c>
      <c r="P7" s="266">
        <v>11</v>
      </c>
      <c r="Q7" s="266">
        <v>12</v>
      </c>
      <c r="R7" s="266">
        <v>13</v>
      </c>
      <c r="S7" s="266">
        <v>14</v>
      </c>
      <c r="T7" s="266">
        <v>15</v>
      </c>
      <c r="U7" s="266">
        <v>16</v>
      </c>
      <c r="V7" s="266">
        <v>17</v>
      </c>
      <c r="W7" s="266">
        <v>18</v>
      </c>
      <c r="X7" s="266">
        <v>19</v>
      </c>
      <c r="Y7" s="266">
        <v>20</v>
      </c>
      <c r="Z7" s="266">
        <v>21</v>
      </c>
      <c r="AA7" s="266">
        <v>22</v>
      </c>
      <c r="AB7" s="266">
        <v>23</v>
      </c>
      <c r="AC7" s="266">
        <v>24</v>
      </c>
      <c r="AD7" s="266">
        <v>25</v>
      </c>
      <c r="AE7" s="266">
        <v>26</v>
      </c>
      <c r="AF7" s="266">
        <v>27</v>
      </c>
      <c r="AG7" s="266">
        <v>28</v>
      </c>
      <c r="AH7" s="266">
        <v>29</v>
      </c>
      <c r="AI7" s="266">
        <v>30</v>
      </c>
      <c r="AJ7" s="266">
        <v>31</v>
      </c>
      <c r="AK7" s="266">
        <v>32</v>
      </c>
      <c r="AL7" s="266">
        <v>33</v>
      </c>
      <c r="AM7" s="266">
        <v>34</v>
      </c>
      <c r="AN7" s="266">
        <v>35</v>
      </c>
      <c r="AO7" s="266">
        <v>36</v>
      </c>
      <c r="AP7" s="266">
        <v>37</v>
      </c>
      <c r="AQ7" s="266">
        <v>38</v>
      </c>
      <c r="AR7" s="266">
        <v>39</v>
      </c>
      <c r="AS7" s="266">
        <v>40</v>
      </c>
      <c r="AT7" s="266">
        <v>41</v>
      </c>
      <c r="AU7" s="266">
        <v>42</v>
      </c>
      <c r="AV7" s="266">
        <v>43</v>
      </c>
      <c r="AW7" s="266">
        <v>44</v>
      </c>
      <c r="AX7" s="266"/>
      <c r="AY7" s="266"/>
      <c r="AZ7" s="266"/>
      <c r="BA7" s="266"/>
      <c r="BB7" s="266"/>
      <c r="BC7" s="266"/>
      <c r="BD7" s="266"/>
      <c r="BE7" s="266"/>
      <c r="BF7" s="266"/>
    </row>
    <row r="8" spans="1:58" s="133" customFormat="1" ht="68.25" customHeight="1">
      <c r="A8" s="369" t="s">
        <v>4</v>
      </c>
      <c r="B8" s="371" t="s">
        <v>5</v>
      </c>
      <c r="C8" s="371" t="s">
        <v>6</v>
      </c>
      <c r="D8" s="373"/>
      <c r="E8" s="375" t="s">
        <v>7</v>
      </c>
      <c r="F8" s="363" t="s">
        <v>1189</v>
      </c>
      <c r="G8" s="363" t="s">
        <v>20</v>
      </c>
      <c r="H8" s="363" t="s">
        <v>168</v>
      </c>
      <c r="I8" s="363" t="s">
        <v>988</v>
      </c>
      <c r="J8" s="363" t="s">
        <v>12</v>
      </c>
      <c r="K8" s="363" t="s">
        <v>1188</v>
      </c>
      <c r="L8" s="363" t="s">
        <v>1187</v>
      </c>
      <c r="M8" s="363" t="s">
        <v>40</v>
      </c>
      <c r="N8" s="363" t="s">
        <v>296</v>
      </c>
      <c r="O8" s="363" t="s">
        <v>1186</v>
      </c>
      <c r="P8" s="363" t="s">
        <v>319</v>
      </c>
      <c r="Q8" s="363" t="s">
        <v>1185</v>
      </c>
      <c r="R8" s="363" t="s">
        <v>1184</v>
      </c>
      <c r="S8" s="363" t="s">
        <v>1183</v>
      </c>
      <c r="T8" s="363" t="s">
        <v>1182</v>
      </c>
      <c r="U8" s="363" t="s">
        <v>288</v>
      </c>
      <c r="V8" s="363" t="s">
        <v>29</v>
      </c>
      <c r="W8" s="363" t="s">
        <v>16</v>
      </c>
      <c r="X8" s="363" t="s">
        <v>1181</v>
      </c>
      <c r="Y8" s="363" t="s">
        <v>164</v>
      </c>
      <c r="Z8" s="363" t="s">
        <v>1180</v>
      </c>
      <c r="AA8" s="363" t="s">
        <v>22</v>
      </c>
      <c r="AB8" s="363" t="s">
        <v>133</v>
      </c>
      <c r="AC8" s="363" t="s">
        <v>1179</v>
      </c>
      <c r="AD8" s="363" t="s">
        <v>1178</v>
      </c>
      <c r="AE8" s="363" t="s">
        <v>1090</v>
      </c>
      <c r="AF8" s="363" t="s">
        <v>9</v>
      </c>
      <c r="AG8" s="363" t="s">
        <v>1177</v>
      </c>
      <c r="AH8" s="363" t="s">
        <v>291</v>
      </c>
      <c r="AI8" s="363" t="s">
        <v>41</v>
      </c>
      <c r="AJ8" s="363" t="s">
        <v>171</v>
      </c>
      <c r="AK8" s="363" t="s">
        <v>1176</v>
      </c>
      <c r="AL8" s="363" t="s">
        <v>1175</v>
      </c>
      <c r="AM8" s="363" t="s">
        <v>45</v>
      </c>
      <c r="AN8" s="363" t="s">
        <v>159</v>
      </c>
      <c r="AO8" s="363" t="s">
        <v>35</v>
      </c>
      <c r="AP8" s="363" t="s">
        <v>452</v>
      </c>
      <c r="AQ8" s="363" t="s">
        <v>1174</v>
      </c>
      <c r="AR8" s="363" t="s">
        <v>1173</v>
      </c>
      <c r="AS8" s="363" t="s">
        <v>1172</v>
      </c>
      <c r="AT8" s="363" t="s">
        <v>1171</v>
      </c>
      <c r="AU8" s="363" t="s">
        <v>1170</v>
      </c>
      <c r="AV8" s="363" t="s">
        <v>1169</v>
      </c>
      <c r="AW8" s="359" t="s">
        <v>57</v>
      </c>
      <c r="AX8" s="363" t="s">
        <v>58</v>
      </c>
      <c r="AY8" s="363" t="s">
        <v>59</v>
      </c>
      <c r="AZ8" s="363" t="s">
        <v>60</v>
      </c>
      <c r="BA8" s="363" t="s">
        <v>61</v>
      </c>
      <c r="BB8" s="363" t="s">
        <v>62</v>
      </c>
      <c r="BC8" s="363" t="s">
        <v>63</v>
      </c>
      <c r="BD8" s="363" t="s">
        <v>64</v>
      </c>
      <c r="BE8" s="363" t="s">
        <v>132</v>
      </c>
      <c r="BF8" s="358" t="s">
        <v>65</v>
      </c>
    </row>
    <row r="9" spans="1:58" s="133" customFormat="1" ht="128.2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143" t="s">
        <v>68</v>
      </c>
      <c r="AX9" s="363"/>
      <c r="AY9" s="364"/>
      <c r="AZ9" s="364"/>
      <c r="BA9" s="363"/>
      <c r="BB9" s="363"/>
      <c r="BC9" s="363"/>
      <c r="BD9" s="363"/>
      <c r="BE9" s="363"/>
      <c r="BF9" s="358"/>
    </row>
    <row r="10" spans="1:58" s="133" customFormat="1" ht="14.25" customHeight="1">
      <c r="A10" s="370"/>
      <c r="B10" s="372"/>
      <c r="C10" s="372"/>
      <c r="D10" s="374"/>
      <c r="E10" s="376"/>
      <c r="F10" s="142">
        <v>2</v>
      </c>
      <c r="G10" s="142">
        <v>6</v>
      </c>
      <c r="H10" s="142">
        <v>2</v>
      </c>
      <c r="I10" s="142">
        <v>5</v>
      </c>
      <c r="J10" s="142">
        <v>2</v>
      </c>
      <c r="K10" s="142">
        <v>3</v>
      </c>
      <c r="L10" s="142">
        <v>3</v>
      </c>
      <c r="M10" s="142">
        <v>3</v>
      </c>
      <c r="N10" s="142">
        <v>3</v>
      </c>
      <c r="O10" s="142">
        <v>4</v>
      </c>
      <c r="P10" s="142">
        <v>3</v>
      </c>
      <c r="Q10" s="142">
        <v>2</v>
      </c>
      <c r="R10" s="142">
        <v>2</v>
      </c>
      <c r="S10" s="142">
        <v>3</v>
      </c>
      <c r="T10" s="142">
        <v>3</v>
      </c>
      <c r="U10" s="142">
        <v>2</v>
      </c>
      <c r="V10" s="142">
        <v>2</v>
      </c>
      <c r="W10" s="142">
        <v>3</v>
      </c>
      <c r="X10" s="142">
        <v>3</v>
      </c>
      <c r="Y10" s="142">
        <v>2</v>
      </c>
      <c r="Z10" s="142">
        <v>3</v>
      </c>
      <c r="AA10" s="142">
        <v>3</v>
      </c>
      <c r="AB10" s="142">
        <v>2</v>
      </c>
      <c r="AC10" s="142">
        <v>4</v>
      </c>
      <c r="AD10" s="142">
        <v>3</v>
      </c>
      <c r="AE10" s="142">
        <v>4</v>
      </c>
      <c r="AF10" s="142">
        <v>2</v>
      </c>
      <c r="AG10" s="142">
        <v>2</v>
      </c>
      <c r="AH10" s="142">
        <v>2</v>
      </c>
      <c r="AI10" s="142">
        <v>3</v>
      </c>
      <c r="AJ10" s="142">
        <v>3</v>
      </c>
      <c r="AK10" s="142">
        <v>4</v>
      </c>
      <c r="AL10" s="142">
        <v>2</v>
      </c>
      <c r="AM10" s="142">
        <v>3</v>
      </c>
      <c r="AN10" s="142">
        <v>2</v>
      </c>
      <c r="AO10" s="142">
        <v>3</v>
      </c>
      <c r="AP10" s="142">
        <v>3</v>
      </c>
      <c r="AQ10" s="142">
        <v>3</v>
      </c>
      <c r="AR10" s="142">
        <v>4</v>
      </c>
      <c r="AS10" s="142">
        <v>2</v>
      </c>
      <c r="AT10" s="142">
        <v>2</v>
      </c>
      <c r="AU10" s="142">
        <v>3</v>
      </c>
      <c r="AV10" s="142">
        <v>4</v>
      </c>
      <c r="AW10" s="140">
        <v>6</v>
      </c>
      <c r="AX10" s="364"/>
      <c r="AZ10" s="142">
        <v>130</v>
      </c>
      <c r="BA10" s="364"/>
      <c r="BB10" s="364"/>
      <c r="BC10" s="364"/>
      <c r="BD10" s="364"/>
      <c r="BE10" s="364"/>
      <c r="BF10" s="359"/>
    </row>
    <row r="11" spans="1:59" s="133" customFormat="1" ht="34.5" customHeight="1">
      <c r="A11" s="140">
        <v>1</v>
      </c>
      <c r="B11" s="138" t="s">
        <v>1168</v>
      </c>
      <c r="C11" s="136" t="s">
        <v>1167</v>
      </c>
      <c r="D11" s="139" t="s">
        <v>402</v>
      </c>
      <c r="E11" s="138" t="s">
        <v>1166</v>
      </c>
      <c r="F11" s="137">
        <v>2</v>
      </c>
      <c r="G11" s="137">
        <v>4</v>
      </c>
      <c r="H11" s="137">
        <v>3</v>
      </c>
      <c r="I11" s="137">
        <v>3</v>
      </c>
      <c r="J11" s="137">
        <v>2</v>
      </c>
      <c r="K11" s="137">
        <v>3.5</v>
      </c>
      <c r="L11" s="137">
        <v>2.5</v>
      </c>
      <c r="M11" s="137">
        <v>1.5</v>
      </c>
      <c r="N11" s="137">
        <v>3</v>
      </c>
      <c r="O11" s="137">
        <v>1</v>
      </c>
      <c r="P11" s="137">
        <v>2</v>
      </c>
      <c r="Q11" s="137">
        <v>4</v>
      </c>
      <c r="R11" s="137">
        <v>3</v>
      </c>
      <c r="S11" s="137">
        <v>3</v>
      </c>
      <c r="T11" s="137">
        <v>1</v>
      </c>
      <c r="U11" s="137">
        <v>1.5</v>
      </c>
      <c r="V11" s="137">
        <v>2</v>
      </c>
      <c r="W11" s="137">
        <v>2.5</v>
      </c>
      <c r="X11" s="137">
        <v>3</v>
      </c>
      <c r="Y11" s="137">
        <v>2</v>
      </c>
      <c r="Z11" s="137">
        <v>2.5</v>
      </c>
      <c r="AA11" s="137">
        <v>2</v>
      </c>
      <c r="AB11" s="137">
        <v>3.5</v>
      </c>
      <c r="AC11" s="137">
        <v>4</v>
      </c>
      <c r="AD11" s="137">
        <v>3.5</v>
      </c>
      <c r="AE11" s="137">
        <v>1</v>
      </c>
      <c r="AF11" s="137">
        <v>1.5</v>
      </c>
      <c r="AG11" s="137">
        <v>2.5</v>
      </c>
      <c r="AH11" s="137">
        <v>2</v>
      </c>
      <c r="AI11" s="137">
        <v>1.5</v>
      </c>
      <c r="AJ11" s="137">
        <v>2.5</v>
      </c>
      <c r="AK11" s="137">
        <v>2.5</v>
      </c>
      <c r="AL11" s="137">
        <v>2</v>
      </c>
      <c r="AM11" s="137">
        <v>3</v>
      </c>
      <c r="AN11" s="137">
        <v>2</v>
      </c>
      <c r="AO11" s="137">
        <v>3</v>
      </c>
      <c r="AP11" s="137">
        <v>3</v>
      </c>
      <c r="AQ11" s="137">
        <v>3.5</v>
      </c>
      <c r="AR11" s="137">
        <v>2</v>
      </c>
      <c r="AS11" s="137">
        <v>3</v>
      </c>
      <c r="AT11" s="137">
        <v>1</v>
      </c>
      <c r="AU11" s="137">
        <v>3.5</v>
      </c>
      <c r="AV11" s="137">
        <v>2.5</v>
      </c>
      <c r="AW11" s="137">
        <v>4</v>
      </c>
      <c r="AX11" s="136">
        <v>11.538461538461538</v>
      </c>
      <c r="AY11" s="136" t="s">
        <v>280</v>
      </c>
      <c r="AZ11" s="136" t="s">
        <v>1165</v>
      </c>
      <c r="BA11" s="136" t="s">
        <v>76</v>
      </c>
      <c r="BB11" s="136" t="s">
        <v>76</v>
      </c>
      <c r="BC11" s="136" t="s">
        <v>76</v>
      </c>
      <c r="BD11" s="136" t="s">
        <v>76</v>
      </c>
      <c r="BE11" s="136" t="s">
        <v>76</v>
      </c>
      <c r="BF11" s="262" t="s">
        <v>77</v>
      </c>
      <c r="BG11" s="134">
        <f>SUMPRODUCT(F11:AW11,$F$10:$AW$10)/130</f>
        <v>2.6076923076923078</v>
      </c>
    </row>
    <row r="12" spans="1:59" ht="39.75" customHeight="1">
      <c r="A12" s="140">
        <v>2</v>
      </c>
      <c r="B12" s="138" t="s">
        <v>1164</v>
      </c>
      <c r="C12" s="136" t="s">
        <v>1163</v>
      </c>
      <c r="D12" s="139" t="s">
        <v>1162</v>
      </c>
      <c r="E12" s="138" t="s">
        <v>1161</v>
      </c>
      <c r="F12" s="137">
        <v>3</v>
      </c>
      <c r="G12" s="137">
        <v>4</v>
      </c>
      <c r="H12" s="137">
        <v>3</v>
      </c>
      <c r="I12" s="137">
        <v>4</v>
      </c>
      <c r="J12" s="137">
        <v>3</v>
      </c>
      <c r="K12" s="137">
        <v>3</v>
      </c>
      <c r="L12" s="137">
        <v>4</v>
      </c>
      <c r="M12" s="137">
        <v>1.5</v>
      </c>
      <c r="N12" s="137">
        <v>2.5</v>
      </c>
      <c r="O12" s="137">
        <v>3</v>
      </c>
      <c r="P12" s="137">
        <v>3</v>
      </c>
      <c r="Q12" s="137">
        <v>4</v>
      </c>
      <c r="R12" s="137">
        <v>3</v>
      </c>
      <c r="S12" s="137">
        <v>4</v>
      </c>
      <c r="T12" s="137">
        <v>2</v>
      </c>
      <c r="U12" s="137">
        <v>2.5</v>
      </c>
      <c r="V12" s="137">
        <v>3.5</v>
      </c>
      <c r="W12" s="137">
        <v>3</v>
      </c>
      <c r="X12" s="137">
        <v>4</v>
      </c>
      <c r="Y12" s="137">
        <v>3</v>
      </c>
      <c r="Z12" s="137">
        <v>4</v>
      </c>
      <c r="AA12" s="137">
        <v>2</v>
      </c>
      <c r="AB12" s="137">
        <v>4</v>
      </c>
      <c r="AC12" s="137">
        <v>4</v>
      </c>
      <c r="AD12" s="137">
        <v>4</v>
      </c>
      <c r="AE12" s="137">
        <v>3.5</v>
      </c>
      <c r="AF12" s="137">
        <v>3.5</v>
      </c>
      <c r="AG12" s="137">
        <v>4</v>
      </c>
      <c r="AH12" s="137">
        <v>1.5</v>
      </c>
      <c r="AI12" s="137">
        <v>3.5</v>
      </c>
      <c r="AJ12" s="137">
        <v>1</v>
      </c>
      <c r="AK12" s="137">
        <v>3</v>
      </c>
      <c r="AL12" s="137">
        <v>4</v>
      </c>
      <c r="AM12" s="137">
        <v>4</v>
      </c>
      <c r="AN12" s="137">
        <v>3.5</v>
      </c>
      <c r="AO12" s="137">
        <v>4</v>
      </c>
      <c r="AP12" s="137">
        <v>3</v>
      </c>
      <c r="AQ12" s="137">
        <v>2.5</v>
      </c>
      <c r="AR12" s="137">
        <v>4</v>
      </c>
      <c r="AS12" s="137">
        <v>4</v>
      </c>
      <c r="AT12" s="137">
        <v>4</v>
      </c>
      <c r="AU12" s="137">
        <v>4</v>
      </c>
      <c r="AV12" s="137">
        <v>4</v>
      </c>
      <c r="AW12" s="137">
        <v>4</v>
      </c>
      <c r="AX12" s="136" t="s">
        <v>348</v>
      </c>
      <c r="AY12" s="136" t="s">
        <v>280</v>
      </c>
      <c r="AZ12" s="136" t="s">
        <v>1160</v>
      </c>
      <c r="BA12" s="136" t="s">
        <v>76</v>
      </c>
      <c r="BB12" s="136" t="s">
        <v>76</v>
      </c>
      <c r="BC12" s="136" t="s">
        <v>76</v>
      </c>
      <c r="BD12" s="136" t="s">
        <v>76</v>
      </c>
      <c r="BE12" s="136" t="s">
        <v>76</v>
      </c>
      <c r="BF12" s="262" t="s">
        <v>906</v>
      </c>
      <c r="BG12" s="134">
        <f>SUMPRODUCT(F12:AW12,$F$10:$AW$10)/130</f>
        <v>3.3692307692307693</v>
      </c>
    </row>
    <row r="13" ht="9.75" customHeight="1"/>
    <row r="14" spans="1:46" ht="12.75">
      <c r="A14" s="213" t="s">
        <v>78</v>
      </c>
      <c r="C14" s="263" t="s">
        <v>473</v>
      </c>
      <c r="H14" s="212" t="s">
        <v>389</v>
      </c>
      <c r="T14" s="212" t="s">
        <v>917</v>
      </c>
      <c r="AB14" s="212" t="s">
        <v>472</v>
      </c>
      <c r="AJ14" s="212"/>
      <c r="AT14" s="212" t="s">
        <v>80</v>
      </c>
    </row>
    <row r="15" ht="12.75">
      <c r="C15" s="113" t="s">
        <v>433</v>
      </c>
    </row>
    <row r="16" spans="42:67" s="132" customFormat="1" ht="15.75">
      <c r="AP16" s="357" t="s">
        <v>1017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130"/>
      <c r="BH16" s="130"/>
      <c r="BI16" s="130"/>
      <c r="BJ16" s="130"/>
      <c r="BK16" s="130"/>
      <c r="BL16" s="130"/>
      <c r="BM16" s="130"/>
      <c r="BN16" s="130"/>
      <c r="BO16" s="130"/>
    </row>
    <row r="17" spans="1:67" s="132" customFormat="1" ht="18.75" customHeight="1">
      <c r="A17" s="357" t="s">
        <v>94</v>
      </c>
      <c r="B17" s="357"/>
      <c r="C17" s="357"/>
      <c r="D17" s="357"/>
      <c r="E17" s="357"/>
      <c r="F17" s="357" t="s">
        <v>88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 t="s">
        <v>1159</v>
      </c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P17" s="357" t="s">
        <v>81</v>
      </c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130"/>
      <c r="BH17" s="130"/>
      <c r="BI17" s="130"/>
      <c r="BJ17" s="130"/>
      <c r="BK17" s="130"/>
      <c r="BL17" s="130"/>
      <c r="BM17" s="130"/>
      <c r="BN17" s="130"/>
      <c r="BO17" s="130"/>
    </row>
    <row r="18" spans="1:67" s="132" customFormat="1" ht="18" customHeight="1">
      <c r="A18" s="357" t="s">
        <v>95</v>
      </c>
      <c r="B18" s="357"/>
      <c r="C18" s="357"/>
      <c r="D18" s="357"/>
      <c r="E18" s="357"/>
      <c r="F18" s="357" t="s">
        <v>177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Y18" s="357" t="s">
        <v>1158</v>
      </c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="132" customFormat="1" ht="12.75" customHeight="1">
      <c r="BO22" s="258"/>
    </row>
    <row r="23" spans="1:58" s="130" customFormat="1" ht="24" customHeight="1">
      <c r="A23" s="357" t="s">
        <v>96</v>
      </c>
      <c r="B23" s="357"/>
      <c r="C23" s="357"/>
      <c r="D23" s="357"/>
      <c r="E23" s="357"/>
      <c r="F23" s="357" t="s">
        <v>176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Y23" s="357" t="s">
        <v>1157</v>
      </c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 t="s">
        <v>972</v>
      </c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ht="12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</sheetData>
  <sheetProtection/>
  <mergeCells count="75">
    <mergeCell ref="AZ8:AZ9"/>
    <mergeCell ref="AY8:AY9"/>
    <mergeCell ref="AV8:AV9"/>
    <mergeCell ref="AU8:AU9"/>
    <mergeCell ref="AT8:AT9"/>
    <mergeCell ref="AS8:AS9"/>
    <mergeCell ref="AR8:AR9"/>
    <mergeCell ref="AQ8:AQ9"/>
    <mergeCell ref="AP8:AP9"/>
    <mergeCell ref="AO8:AO9"/>
    <mergeCell ref="AN8:AN9"/>
    <mergeCell ref="AM8:AM9"/>
    <mergeCell ref="Y8:Y9"/>
    <mergeCell ref="AL8:AL9"/>
    <mergeCell ref="AK8:AK9"/>
    <mergeCell ref="AJ8:AJ9"/>
    <mergeCell ref="AI8:AI9"/>
    <mergeCell ref="AH8:AH9"/>
    <mergeCell ref="AG8:AG9"/>
    <mergeCell ref="V8:V9"/>
    <mergeCell ref="U8:U9"/>
    <mergeCell ref="BF8:BF10"/>
    <mergeCell ref="T8:T9"/>
    <mergeCell ref="BE8:BE10"/>
    <mergeCell ref="AF8:AF9"/>
    <mergeCell ref="AE8:AE9"/>
    <mergeCell ref="AD8:AD9"/>
    <mergeCell ref="AC8:AC9"/>
    <mergeCell ref="Z8:Z9"/>
    <mergeCell ref="S8:S9"/>
    <mergeCell ref="BD8:BD10"/>
    <mergeCell ref="R8:R9"/>
    <mergeCell ref="BC8:BC10"/>
    <mergeCell ref="Q8:Q9"/>
    <mergeCell ref="BB8:BB10"/>
    <mergeCell ref="AA8:AA9"/>
    <mergeCell ref="X8:X9"/>
    <mergeCell ref="W8:W9"/>
    <mergeCell ref="P8:P9"/>
    <mergeCell ref="BA8:BA10"/>
    <mergeCell ref="O8:O9"/>
    <mergeCell ref="AX8:AX10"/>
    <mergeCell ref="N8:N9"/>
    <mergeCell ref="A8:A10"/>
    <mergeCell ref="M8:M9"/>
    <mergeCell ref="G8:G9"/>
    <mergeCell ref="AB8:AB9"/>
    <mergeCell ref="F8:F9"/>
    <mergeCell ref="A1:O1"/>
    <mergeCell ref="L8:L9"/>
    <mergeCell ref="A2:O2"/>
    <mergeCell ref="C8:D10"/>
    <mergeCell ref="E8:E10"/>
    <mergeCell ref="K8:K9"/>
    <mergeCell ref="B8:B10"/>
    <mergeCell ref="J8:J9"/>
    <mergeCell ref="I8:I9"/>
    <mergeCell ref="H8:H9"/>
    <mergeCell ref="A17:E17"/>
    <mergeCell ref="F17:W17"/>
    <mergeCell ref="Y17:AN17"/>
    <mergeCell ref="AP17:BF17"/>
    <mergeCell ref="A18:E18"/>
    <mergeCell ref="F18:W18"/>
    <mergeCell ref="Y18:AO18"/>
    <mergeCell ref="A23:E23"/>
    <mergeCell ref="F23:W23"/>
    <mergeCell ref="AP23:BF23"/>
    <mergeCell ref="Y23:AO23"/>
    <mergeCell ref="A7:E7"/>
    <mergeCell ref="P1:BF1"/>
    <mergeCell ref="P2:BF2"/>
    <mergeCell ref="A4:BF4"/>
    <mergeCell ref="A5:BF5"/>
    <mergeCell ref="AP16:BF16"/>
  </mergeCells>
  <printOptions horizontalCentered="1"/>
  <pageMargins left="0" right="0" top="0" bottom="0" header="0" footer="0"/>
  <pageSetup horizontalDpi="600" verticalDpi="600" orientation="landscape" paperSize="9" scale="90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BP15"/>
  <sheetViews>
    <sheetView zoomScaleSheetLayoutView="100" zoomScalePageLayoutView="0" workbookViewId="0" topLeftCell="A10">
      <selection activeCell="AC11" sqref="AC11"/>
    </sheetView>
  </sheetViews>
  <sheetFormatPr defaultColWidth="10.28125" defaultRowHeight="12.75" customHeight="1"/>
  <cols>
    <col min="1" max="1" width="3.00390625" style="32" customWidth="1"/>
    <col min="2" max="2" width="10.57421875" style="32" customWidth="1"/>
    <col min="3" max="3" width="14.140625" style="32" customWidth="1"/>
    <col min="4" max="4" width="4.421875" style="32" customWidth="1"/>
    <col min="5" max="5" width="5.8515625" style="32" customWidth="1"/>
    <col min="6" max="59" width="2.421875" style="32" customWidth="1"/>
    <col min="60" max="60" width="3.7109375" style="32" customWidth="1"/>
    <col min="61" max="65" width="2.421875" style="32" customWidth="1"/>
    <col min="66" max="66" width="8.57421875" style="32" customWidth="1"/>
    <col min="67" max="16384" width="10.28125" style="32" customWidth="1"/>
  </cols>
  <sheetData>
    <row r="1" spans="1:67" ht="30.7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 t="s">
        <v>1</v>
      </c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</row>
    <row r="2" spans="1:67" ht="18.75" customHeight="1">
      <c r="A2" s="401" t="s">
        <v>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393" t="s">
        <v>3</v>
      </c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</row>
    <row r="3" spans="1:67" ht="9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</row>
    <row r="4" spans="1:67" ht="18.75" customHeight="1">
      <c r="A4" s="384" t="s">
        <v>614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</row>
    <row r="5" spans="1:67" s="61" customFormat="1" ht="17.25" customHeight="1">
      <c r="A5" s="335" t="s">
        <v>664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</row>
    <row r="6" spans="1:62" s="61" customFormat="1" ht="8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</row>
    <row r="7" spans="1:67" s="61" customFormat="1" ht="19.5" customHeight="1">
      <c r="A7" s="392" t="s">
        <v>4</v>
      </c>
      <c r="B7" s="392"/>
      <c r="C7" s="392"/>
      <c r="D7" s="392"/>
      <c r="E7" s="392"/>
      <c r="F7" s="179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79">
        <v>15</v>
      </c>
      <c r="U7" s="179">
        <v>16</v>
      </c>
      <c r="V7" s="179">
        <v>17</v>
      </c>
      <c r="W7" s="179">
        <v>18</v>
      </c>
      <c r="X7" s="179">
        <v>19</v>
      </c>
      <c r="Y7" s="179">
        <v>20</v>
      </c>
      <c r="Z7" s="179">
        <v>21</v>
      </c>
      <c r="AA7" s="179">
        <v>22</v>
      </c>
      <c r="AB7" s="179">
        <v>23</v>
      </c>
      <c r="AC7" s="179">
        <v>24</v>
      </c>
      <c r="AD7" s="179">
        <v>25</v>
      </c>
      <c r="AE7" s="179">
        <v>26</v>
      </c>
      <c r="AF7" s="179">
        <v>27</v>
      </c>
      <c r="AG7" s="179">
        <v>28</v>
      </c>
      <c r="AH7" s="179">
        <v>29</v>
      </c>
      <c r="AI7" s="179">
        <v>30</v>
      </c>
      <c r="AJ7" s="179">
        <v>31</v>
      </c>
      <c r="AK7" s="179">
        <v>32</v>
      </c>
      <c r="AL7" s="179">
        <v>33</v>
      </c>
      <c r="AM7" s="179">
        <v>34</v>
      </c>
      <c r="AN7" s="179">
        <v>35</v>
      </c>
      <c r="AO7" s="179">
        <v>36</v>
      </c>
      <c r="AP7" s="179">
        <v>37</v>
      </c>
      <c r="AQ7" s="179">
        <v>38</v>
      </c>
      <c r="AR7" s="179">
        <v>39</v>
      </c>
      <c r="AS7" s="179">
        <v>40</v>
      </c>
      <c r="AT7" s="179">
        <v>41</v>
      </c>
      <c r="AU7" s="179">
        <v>42</v>
      </c>
      <c r="AV7" s="179">
        <v>43</v>
      </c>
      <c r="AW7" s="179">
        <v>44</v>
      </c>
      <c r="AX7" s="179">
        <v>45</v>
      </c>
      <c r="AY7" s="179">
        <v>46</v>
      </c>
      <c r="AZ7" s="179">
        <v>47</v>
      </c>
      <c r="BA7" s="179">
        <v>48</v>
      </c>
      <c r="BB7" s="179">
        <v>49</v>
      </c>
      <c r="BC7" s="179">
        <v>50</v>
      </c>
      <c r="BD7" s="179">
        <v>51</v>
      </c>
      <c r="BE7" s="179">
        <v>52</v>
      </c>
      <c r="BF7" s="402"/>
      <c r="BG7" s="402"/>
      <c r="BH7" s="402"/>
      <c r="BI7" s="402"/>
      <c r="BJ7" s="402"/>
      <c r="BK7" s="402"/>
      <c r="BL7" s="402"/>
      <c r="BM7" s="402"/>
      <c r="BN7" s="402"/>
      <c r="BO7" s="104"/>
    </row>
    <row r="8" spans="1:66" ht="68.25" customHeight="1">
      <c r="A8" s="409" t="s">
        <v>4</v>
      </c>
      <c r="B8" s="410" t="s">
        <v>5</v>
      </c>
      <c r="C8" s="410" t="s">
        <v>6</v>
      </c>
      <c r="D8" s="411"/>
      <c r="E8" s="412" t="s">
        <v>7</v>
      </c>
      <c r="F8" s="404" t="s">
        <v>43</v>
      </c>
      <c r="G8" s="404" t="s">
        <v>16</v>
      </c>
      <c r="H8" s="404" t="s">
        <v>557</v>
      </c>
      <c r="I8" s="404" t="s">
        <v>537</v>
      </c>
      <c r="J8" s="404" t="s">
        <v>321</v>
      </c>
      <c r="K8" s="404" t="s">
        <v>533</v>
      </c>
      <c r="L8" s="404" t="s">
        <v>529</v>
      </c>
      <c r="M8" s="404" t="s">
        <v>41</v>
      </c>
      <c r="N8" s="404" t="s">
        <v>29</v>
      </c>
      <c r="O8" s="404" t="s">
        <v>554</v>
      </c>
      <c r="P8" s="404" t="s">
        <v>530</v>
      </c>
      <c r="Q8" s="404" t="s">
        <v>133</v>
      </c>
      <c r="R8" s="404" t="s">
        <v>539</v>
      </c>
      <c r="S8" s="404" t="s">
        <v>535</v>
      </c>
      <c r="T8" s="404" t="s">
        <v>516</v>
      </c>
      <c r="U8" s="404" t="s">
        <v>555</v>
      </c>
      <c r="V8" s="404" t="s">
        <v>20</v>
      </c>
      <c r="W8" s="404" t="s">
        <v>544</v>
      </c>
      <c r="X8" s="404" t="s">
        <v>551</v>
      </c>
      <c r="Y8" s="404" t="s">
        <v>550</v>
      </c>
      <c r="Z8" s="404" t="s">
        <v>558</v>
      </c>
      <c r="AA8" s="404" t="s">
        <v>532</v>
      </c>
      <c r="AB8" s="404" t="s">
        <v>44</v>
      </c>
      <c r="AC8" s="404" t="s">
        <v>52</v>
      </c>
      <c r="AD8" s="404" t="s">
        <v>556</v>
      </c>
      <c r="AE8" s="404" t="s">
        <v>536</v>
      </c>
      <c r="AF8" s="404" t="s">
        <v>545</v>
      </c>
      <c r="AG8" s="404" t="s">
        <v>324</v>
      </c>
      <c r="AH8" s="404" t="s">
        <v>531</v>
      </c>
      <c r="AI8" s="404" t="s">
        <v>546</v>
      </c>
      <c r="AJ8" s="404" t="s">
        <v>319</v>
      </c>
      <c r="AK8" s="404" t="s">
        <v>146</v>
      </c>
      <c r="AL8" s="404" t="s">
        <v>28</v>
      </c>
      <c r="AM8" s="404" t="s">
        <v>542</v>
      </c>
      <c r="AN8" s="404" t="s">
        <v>9</v>
      </c>
      <c r="AO8" s="404" t="s">
        <v>40</v>
      </c>
      <c r="AP8" s="404" t="s">
        <v>12</v>
      </c>
      <c r="AQ8" s="404" t="s">
        <v>22</v>
      </c>
      <c r="AR8" s="404" t="s">
        <v>21</v>
      </c>
      <c r="AS8" s="404" t="s">
        <v>534</v>
      </c>
      <c r="AT8" s="404" t="s">
        <v>552</v>
      </c>
      <c r="AU8" s="404" t="s">
        <v>547</v>
      </c>
      <c r="AV8" s="404" t="s">
        <v>543</v>
      </c>
      <c r="AW8" s="404" t="s">
        <v>553</v>
      </c>
      <c r="AX8" s="404" t="s">
        <v>538</v>
      </c>
      <c r="AY8" s="404" t="s">
        <v>549</v>
      </c>
      <c r="AZ8" s="404" t="s">
        <v>541</v>
      </c>
      <c r="BA8" s="404" t="s">
        <v>540</v>
      </c>
      <c r="BB8" s="404" t="s">
        <v>548</v>
      </c>
      <c r="BC8" s="406" t="s">
        <v>57</v>
      </c>
      <c r="BD8" s="407"/>
      <c r="BE8" s="407"/>
      <c r="BF8" s="339" t="s">
        <v>58</v>
      </c>
      <c r="BG8" s="339" t="s">
        <v>59</v>
      </c>
      <c r="BH8" s="339" t="s">
        <v>60</v>
      </c>
      <c r="BI8" s="339" t="s">
        <v>61</v>
      </c>
      <c r="BJ8" s="339" t="s">
        <v>62</v>
      </c>
      <c r="BK8" s="339" t="s">
        <v>63</v>
      </c>
      <c r="BL8" s="339" t="s">
        <v>64</v>
      </c>
      <c r="BM8" s="339" t="s">
        <v>132</v>
      </c>
      <c r="BN8" s="351" t="s">
        <v>65</v>
      </c>
    </row>
    <row r="9" spans="1:66" ht="188.2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60" t="s">
        <v>528</v>
      </c>
      <c r="BD9" s="60" t="s">
        <v>527</v>
      </c>
      <c r="BE9" s="60" t="s">
        <v>526</v>
      </c>
      <c r="BF9" s="339"/>
      <c r="BG9" s="339"/>
      <c r="BH9" s="339"/>
      <c r="BI9" s="339"/>
      <c r="BJ9" s="339"/>
      <c r="BK9" s="339"/>
      <c r="BL9" s="339"/>
      <c r="BM9" s="339"/>
      <c r="BN9" s="351"/>
    </row>
    <row r="10" spans="1:66" ht="24" customHeight="1">
      <c r="A10" s="343"/>
      <c r="B10" s="346"/>
      <c r="C10" s="346"/>
      <c r="D10" s="347"/>
      <c r="E10" s="349"/>
      <c r="F10" s="59">
        <v>5</v>
      </c>
      <c r="G10" s="59">
        <v>3</v>
      </c>
      <c r="H10" s="59">
        <v>2</v>
      </c>
      <c r="I10" s="59">
        <v>2</v>
      </c>
      <c r="J10" s="59">
        <v>2</v>
      </c>
      <c r="K10" s="59">
        <v>2</v>
      </c>
      <c r="L10" s="59">
        <v>2</v>
      </c>
      <c r="M10" s="59">
        <v>3</v>
      </c>
      <c r="N10" s="59">
        <v>2</v>
      </c>
      <c r="O10" s="59">
        <v>2</v>
      </c>
      <c r="P10" s="59">
        <v>2</v>
      </c>
      <c r="Q10" s="59">
        <v>2</v>
      </c>
      <c r="R10" s="59">
        <v>3</v>
      </c>
      <c r="S10" s="59">
        <v>2</v>
      </c>
      <c r="T10" s="59">
        <v>2</v>
      </c>
      <c r="U10" s="59">
        <v>2</v>
      </c>
      <c r="V10" s="59">
        <v>6</v>
      </c>
      <c r="W10" s="59">
        <v>2</v>
      </c>
      <c r="X10" s="59">
        <v>2</v>
      </c>
      <c r="Y10" s="59">
        <v>2</v>
      </c>
      <c r="Z10" s="59">
        <v>2</v>
      </c>
      <c r="AA10" s="59">
        <v>3</v>
      </c>
      <c r="AB10" s="59">
        <v>2</v>
      </c>
      <c r="AC10" s="59">
        <v>2</v>
      </c>
      <c r="AD10" s="59">
        <v>2</v>
      </c>
      <c r="AE10" s="59">
        <v>3</v>
      </c>
      <c r="AF10" s="59">
        <v>2</v>
      </c>
      <c r="AG10" s="59">
        <v>2</v>
      </c>
      <c r="AH10" s="59">
        <v>3</v>
      </c>
      <c r="AI10" s="59">
        <v>3</v>
      </c>
      <c r="AJ10" s="59">
        <v>3</v>
      </c>
      <c r="AK10" s="59">
        <v>2</v>
      </c>
      <c r="AL10" s="59">
        <v>2</v>
      </c>
      <c r="AM10" s="59">
        <v>3</v>
      </c>
      <c r="AN10" s="59">
        <v>2</v>
      </c>
      <c r="AO10" s="59">
        <v>3</v>
      </c>
      <c r="AP10" s="59">
        <v>2</v>
      </c>
      <c r="AQ10" s="59">
        <v>3</v>
      </c>
      <c r="AR10" s="59">
        <v>3</v>
      </c>
      <c r="AS10" s="59">
        <v>3</v>
      </c>
      <c r="AT10" s="59">
        <v>2</v>
      </c>
      <c r="AU10" s="59">
        <v>2</v>
      </c>
      <c r="AV10" s="59">
        <v>3</v>
      </c>
      <c r="AW10" s="59">
        <v>2</v>
      </c>
      <c r="AX10" s="59">
        <v>2</v>
      </c>
      <c r="AY10" s="59">
        <v>3</v>
      </c>
      <c r="AZ10" s="59">
        <v>3</v>
      </c>
      <c r="BA10" s="59">
        <v>2</v>
      </c>
      <c r="BB10" s="59">
        <v>2</v>
      </c>
      <c r="BC10" s="58">
        <v>2</v>
      </c>
      <c r="BD10" s="58">
        <v>2</v>
      </c>
      <c r="BE10" s="58">
        <v>2</v>
      </c>
      <c r="BF10" s="340"/>
      <c r="BG10" s="340"/>
      <c r="BH10" s="340"/>
      <c r="BI10" s="340"/>
      <c r="BJ10" s="340"/>
      <c r="BK10" s="340"/>
      <c r="BL10" s="340"/>
      <c r="BM10" s="340"/>
      <c r="BN10" s="352"/>
    </row>
    <row r="11" spans="1:66" ht="42.75" customHeight="1">
      <c r="A11" s="58">
        <v>1</v>
      </c>
      <c r="B11" s="56" t="s">
        <v>663</v>
      </c>
      <c r="C11" s="54" t="s">
        <v>662</v>
      </c>
      <c r="D11" s="57" t="s">
        <v>564</v>
      </c>
      <c r="E11" s="56" t="s">
        <v>661</v>
      </c>
      <c r="F11" s="55">
        <v>3</v>
      </c>
      <c r="G11" s="55">
        <v>2.5</v>
      </c>
      <c r="H11" s="55">
        <v>4</v>
      </c>
      <c r="I11" s="55">
        <v>2.5</v>
      </c>
      <c r="J11" s="55">
        <v>2</v>
      </c>
      <c r="K11" s="55">
        <v>4</v>
      </c>
      <c r="L11" s="55">
        <v>2.5</v>
      </c>
      <c r="M11" s="55">
        <v>3</v>
      </c>
      <c r="N11" s="55">
        <v>3</v>
      </c>
      <c r="O11" s="55">
        <v>4</v>
      </c>
      <c r="P11" s="55">
        <v>3</v>
      </c>
      <c r="Q11" s="55">
        <v>1.5</v>
      </c>
      <c r="R11" s="55">
        <v>3</v>
      </c>
      <c r="S11" s="55">
        <v>3.5</v>
      </c>
      <c r="T11" s="55">
        <v>3</v>
      </c>
      <c r="U11" s="55">
        <v>3</v>
      </c>
      <c r="V11" s="55">
        <v>4</v>
      </c>
      <c r="W11" s="55">
        <v>3</v>
      </c>
      <c r="X11" s="55">
        <v>2</v>
      </c>
      <c r="Y11" s="55">
        <v>2</v>
      </c>
      <c r="Z11" s="55">
        <v>4</v>
      </c>
      <c r="AA11" s="55">
        <v>2.5</v>
      </c>
      <c r="AB11" s="55">
        <v>3</v>
      </c>
      <c r="AC11" s="55">
        <v>2</v>
      </c>
      <c r="AD11" s="55">
        <v>3</v>
      </c>
      <c r="AE11" s="55">
        <v>2.5</v>
      </c>
      <c r="AF11" s="55">
        <v>3</v>
      </c>
      <c r="AG11" s="55">
        <v>2</v>
      </c>
      <c r="AH11" s="55">
        <v>2</v>
      </c>
      <c r="AI11" s="55">
        <v>3.5</v>
      </c>
      <c r="AJ11" s="55">
        <v>2</v>
      </c>
      <c r="AK11" s="55">
        <v>2.5</v>
      </c>
      <c r="AL11" s="55">
        <v>1</v>
      </c>
      <c r="AM11" s="55">
        <v>1.5</v>
      </c>
      <c r="AN11" s="55">
        <v>2</v>
      </c>
      <c r="AO11" s="55">
        <v>3</v>
      </c>
      <c r="AP11" s="55">
        <v>3</v>
      </c>
      <c r="AQ11" s="55">
        <v>2</v>
      </c>
      <c r="AR11" s="55">
        <v>3</v>
      </c>
      <c r="AS11" s="55">
        <v>2</v>
      </c>
      <c r="AT11" s="55">
        <v>3</v>
      </c>
      <c r="AU11" s="55">
        <v>3</v>
      </c>
      <c r="AV11" s="55">
        <v>3.5</v>
      </c>
      <c r="AW11" s="55">
        <v>2.5</v>
      </c>
      <c r="AX11" s="55">
        <v>2.5</v>
      </c>
      <c r="AY11" s="55">
        <v>2.5</v>
      </c>
      <c r="AZ11" s="55">
        <v>4</v>
      </c>
      <c r="BA11" s="55">
        <v>4</v>
      </c>
      <c r="BB11" s="55">
        <v>2</v>
      </c>
      <c r="BC11" s="55">
        <v>4</v>
      </c>
      <c r="BD11" s="55">
        <v>3</v>
      </c>
      <c r="BE11" s="55">
        <v>4</v>
      </c>
      <c r="BF11" s="54">
        <v>23.62204724409449</v>
      </c>
      <c r="BG11" s="52">
        <v>127</v>
      </c>
      <c r="BH11" s="105" t="s">
        <v>660</v>
      </c>
      <c r="BI11" s="52" t="s">
        <v>76</v>
      </c>
      <c r="BJ11" s="52" t="s">
        <v>76</v>
      </c>
      <c r="BK11" s="52" t="s">
        <v>76</v>
      </c>
      <c r="BL11" s="52" t="s">
        <v>76</v>
      </c>
      <c r="BM11" s="65" t="s">
        <v>112</v>
      </c>
      <c r="BN11" s="103" t="s">
        <v>111</v>
      </c>
    </row>
    <row r="12" ht="18.75" customHeight="1"/>
    <row r="13" spans="1:57" s="84" customFormat="1" ht="12.75">
      <c r="A13" s="102" t="s">
        <v>78</v>
      </c>
      <c r="C13" s="85" t="s">
        <v>498</v>
      </c>
      <c r="H13" s="84" t="s">
        <v>389</v>
      </c>
      <c r="Y13" s="84" t="s">
        <v>79</v>
      </c>
      <c r="AM13" s="84" t="s">
        <v>100</v>
      </c>
      <c r="BE13" s="84" t="s">
        <v>80</v>
      </c>
    </row>
    <row r="14" s="84" customFormat="1" ht="12.75">
      <c r="C14" s="85" t="s">
        <v>496</v>
      </c>
    </row>
    <row r="15" spans="37:68" ht="15.75" customHeight="1"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353" t="s">
        <v>471</v>
      </c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101"/>
      <c r="BP15" s="101"/>
    </row>
    <row r="16" ht="15.75" customHeight="1"/>
    <row r="17" ht="16.5" customHeight="1"/>
  </sheetData>
  <sheetProtection/>
  <mergeCells count="72">
    <mergeCell ref="BF7:BN7"/>
    <mergeCell ref="AW15:BN15"/>
    <mergeCell ref="BH8:BH10"/>
    <mergeCell ref="BG8:BG10"/>
    <mergeCell ref="A1:AC1"/>
    <mergeCell ref="AD1:BO1"/>
    <mergeCell ref="A2:AC2"/>
    <mergeCell ref="AD2:BO2"/>
    <mergeCell ref="A4:BO4"/>
    <mergeCell ref="A5:BO5"/>
    <mergeCell ref="A7:E7"/>
    <mergeCell ref="C8:D10"/>
    <mergeCell ref="K8:K9"/>
    <mergeCell ref="E8:E10"/>
    <mergeCell ref="J8:J9"/>
    <mergeCell ref="B8:B10"/>
    <mergeCell ref="I8:I9"/>
    <mergeCell ref="H8:H9"/>
    <mergeCell ref="G8:G9"/>
    <mergeCell ref="O8:O9"/>
    <mergeCell ref="BI8:BI10"/>
    <mergeCell ref="N8:N9"/>
    <mergeCell ref="BF8:BF10"/>
    <mergeCell ref="M8:M9"/>
    <mergeCell ref="A8:A10"/>
    <mergeCell ref="L8:L9"/>
    <mergeCell ref="AB8:AB9"/>
    <mergeCell ref="AA8:AA9"/>
    <mergeCell ref="F8:F9"/>
    <mergeCell ref="S8:S9"/>
    <mergeCell ref="BM8:BM10"/>
    <mergeCell ref="R8:R9"/>
    <mergeCell ref="BL8:BL10"/>
    <mergeCell ref="Q8:Q9"/>
    <mergeCell ref="BK8:BK10"/>
    <mergeCell ref="BJ8:BJ10"/>
    <mergeCell ref="Z8:Z9"/>
    <mergeCell ref="AD8:AD9"/>
    <mergeCell ref="Y8:Y9"/>
    <mergeCell ref="X8:X9"/>
    <mergeCell ref="W8:W9"/>
    <mergeCell ref="V8:V9"/>
    <mergeCell ref="U8:U9"/>
    <mergeCell ref="BN8:BN10"/>
    <mergeCell ref="AI8:AI9"/>
    <mergeCell ref="AH8:AH9"/>
    <mergeCell ref="AG8:AG9"/>
    <mergeCell ref="AF8:AF9"/>
    <mergeCell ref="AE8:AE9"/>
    <mergeCell ref="AC8:AC9"/>
    <mergeCell ref="P8:P9"/>
    <mergeCell ref="AQ8:AQ9"/>
    <mergeCell ref="AP8:AP9"/>
    <mergeCell ref="AO8:AO9"/>
    <mergeCell ref="AN8:AN9"/>
    <mergeCell ref="AM8:AM9"/>
    <mergeCell ref="AL8:AL9"/>
    <mergeCell ref="T8:T9"/>
    <mergeCell ref="AK8:AK9"/>
    <mergeCell ref="AJ8:AJ9"/>
    <mergeCell ref="AW8:AW9"/>
    <mergeCell ref="AV8:AV9"/>
    <mergeCell ref="AU8:AU9"/>
    <mergeCell ref="AT8:AT9"/>
    <mergeCell ref="AS8:AS9"/>
    <mergeCell ref="AR8:AR9"/>
    <mergeCell ref="BC8:BE8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7"/>
  <sheetViews>
    <sheetView zoomScalePageLayoutView="0" workbookViewId="0" topLeftCell="A7">
      <selection activeCell="Z28" sqref="Z28"/>
    </sheetView>
  </sheetViews>
  <sheetFormatPr defaultColWidth="10.28125" defaultRowHeight="12.75"/>
  <cols>
    <col min="1" max="1" width="1.7109375" style="133" customWidth="1"/>
    <col min="2" max="2" width="6.8515625" style="133" customWidth="1"/>
    <col min="3" max="3" width="9.00390625" style="133" customWidth="1"/>
    <col min="4" max="4" width="4.28125" style="133" customWidth="1"/>
    <col min="5" max="5" width="5.8515625" style="133" customWidth="1"/>
    <col min="6" max="30" width="2.421875" style="133" customWidth="1"/>
    <col min="31" max="56" width="2.421875" style="0" customWidth="1"/>
    <col min="57" max="57" width="3.00390625" style="0" customWidth="1"/>
    <col min="58" max="58" width="2.421875" style="0" customWidth="1"/>
    <col min="59" max="59" width="3.28125" style="0" customWidth="1"/>
    <col min="60" max="63" width="1.8515625" style="0" customWidth="1"/>
    <col min="64" max="64" width="5.140625" style="0" customWidth="1"/>
    <col min="65" max="65" width="10.28125" style="0" hidden="1" customWidth="1"/>
  </cols>
  <sheetData>
    <row r="1" spans="1:64" s="133" customFormat="1" ht="14.2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 t="s">
        <v>1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</row>
    <row r="2" spans="1:64" s="133" customFormat="1" ht="14.25" customHeight="1">
      <c r="A2" s="415" t="s">
        <v>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368" t="s">
        <v>3</v>
      </c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="133" customFormat="1" ht="9" customHeight="1"/>
    <row r="4" spans="1:64" s="133" customFormat="1" ht="18.75" customHeight="1">
      <c r="A4" s="416" t="s">
        <v>108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</row>
    <row r="5" spans="1:64" s="169" customFormat="1" ht="17.25" customHeight="1">
      <c r="A5" s="413" t="s">
        <v>1021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</row>
    <row r="6" spans="1:64" s="169" customFormat="1" ht="9" customHeight="1">
      <c r="A6" s="15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</row>
    <row r="7" spans="1:64" s="244" customFormat="1" ht="19.5" customHeight="1">
      <c r="A7" s="365" t="s">
        <v>4</v>
      </c>
      <c r="B7" s="366"/>
      <c r="C7" s="366"/>
      <c r="D7" s="366"/>
      <c r="E7" s="367"/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149">
        <v>32</v>
      </c>
      <c r="AL7" s="149">
        <v>33</v>
      </c>
      <c r="AM7" s="149">
        <v>34</v>
      </c>
      <c r="AN7" s="149">
        <v>35</v>
      </c>
      <c r="AO7" s="149">
        <v>36</v>
      </c>
      <c r="AP7" s="149">
        <v>37</v>
      </c>
      <c r="AQ7" s="149">
        <v>38</v>
      </c>
      <c r="AR7" s="149">
        <v>39</v>
      </c>
      <c r="AS7" s="149">
        <v>40</v>
      </c>
      <c r="AT7" s="149">
        <v>41</v>
      </c>
      <c r="AU7" s="149">
        <v>42</v>
      </c>
      <c r="AV7" s="149">
        <v>43</v>
      </c>
      <c r="AW7" s="149">
        <v>44</v>
      </c>
      <c r="AX7" s="149">
        <v>45</v>
      </c>
      <c r="AY7" s="149">
        <v>46</v>
      </c>
      <c r="AZ7" s="149">
        <v>47</v>
      </c>
      <c r="BA7" s="149">
        <v>48</v>
      </c>
      <c r="BB7" s="149">
        <v>49</v>
      </c>
      <c r="BC7" s="149">
        <v>50</v>
      </c>
      <c r="BD7" s="149">
        <v>51</v>
      </c>
      <c r="BE7" s="149"/>
      <c r="BF7" s="149"/>
      <c r="BG7" s="149"/>
      <c r="BH7" s="149"/>
      <c r="BI7" s="149"/>
      <c r="BJ7" s="149"/>
      <c r="BK7" s="149"/>
      <c r="BL7" s="149"/>
    </row>
    <row r="8" spans="1:64" s="133" customFormat="1" ht="68.25" customHeight="1">
      <c r="A8" s="369" t="s">
        <v>4</v>
      </c>
      <c r="B8" s="371" t="s">
        <v>5</v>
      </c>
      <c r="C8" s="371" t="s">
        <v>6</v>
      </c>
      <c r="D8" s="373"/>
      <c r="E8" s="375" t="s">
        <v>7</v>
      </c>
      <c r="F8" s="363" t="s">
        <v>1002</v>
      </c>
      <c r="G8" s="363" t="s">
        <v>986</v>
      </c>
      <c r="H8" s="363" t="s">
        <v>9</v>
      </c>
      <c r="I8" s="363" t="s">
        <v>1015</v>
      </c>
      <c r="J8" s="363" t="s">
        <v>1013</v>
      </c>
      <c r="K8" s="363" t="s">
        <v>999</v>
      </c>
      <c r="L8" s="363" t="s">
        <v>1008</v>
      </c>
      <c r="M8" s="363" t="s">
        <v>988</v>
      </c>
      <c r="N8" s="363" t="s">
        <v>989</v>
      </c>
      <c r="O8" s="363" t="s">
        <v>1014</v>
      </c>
      <c r="P8" s="363" t="s">
        <v>985</v>
      </c>
      <c r="Q8" s="363" t="s">
        <v>991</v>
      </c>
      <c r="R8" s="363" t="s">
        <v>1003</v>
      </c>
      <c r="S8" s="363" t="s">
        <v>12</v>
      </c>
      <c r="T8" s="363" t="s">
        <v>1006</v>
      </c>
      <c r="U8" s="363" t="s">
        <v>1009</v>
      </c>
      <c r="V8" s="363" t="s">
        <v>29</v>
      </c>
      <c r="W8" s="363" t="s">
        <v>987</v>
      </c>
      <c r="X8" s="363" t="s">
        <v>1004</v>
      </c>
      <c r="Y8" s="363" t="s">
        <v>20</v>
      </c>
      <c r="Z8" s="363" t="s">
        <v>995</v>
      </c>
      <c r="AA8" s="363" t="s">
        <v>994</v>
      </c>
      <c r="AB8" s="363" t="s">
        <v>1001</v>
      </c>
      <c r="AC8" s="363" t="s">
        <v>21</v>
      </c>
      <c r="AD8" s="363" t="s">
        <v>992</v>
      </c>
      <c r="AE8" s="363" t="s">
        <v>16</v>
      </c>
      <c r="AF8" s="363" t="s">
        <v>33</v>
      </c>
      <c r="AG8" s="363" t="s">
        <v>1005</v>
      </c>
      <c r="AH8" s="363" t="s">
        <v>48</v>
      </c>
      <c r="AI8" s="363" t="s">
        <v>319</v>
      </c>
      <c r="AJ8" s="363" t="s">
        <v>40</v>
      </c>
      <c r="AK8" s="363" t="s">
        <v>1010</v>
      </c>
      <c r="AL8" s="363" t="s">
        <v>1012</v>
      </c>
      <c r="AM8" s="363" t="s">
        <v>997</v>
      </c>
      <c r="AN8" s="363" t="s">
        <v>998</v>
      </c>
      <c r="AO8" s="363" t="s">
        <v>22</v>
      </c>
      <c r="AP8" s="363" t="s">
        <v>1000</v>
      </c>
      <c r="AQ8" s="363" t="s">
        <v>35</v>
      </c>
      <c r="AR8" s="363" t="s">
        <v>996</v>
      </c>
      <c r="AS8" s="363" t="s">
        <v>990</v>
      </c>
      <c r="AT8" s="363" t="s">
        <v>43</v>
      </c>
      <c r="AU8" s="363" t="s">
        <v>1011</v>
      </c>
      <c r="AV8" s="363" t="s">
        <v>44</v>
      </c>
      <c r="AW8" s="363" t="s">
        <v>52</v>
      </c>
      <c r="AX8" s="363" t="s">
        <v>993</v>
      </c>
      <c r="AY8" s="363" t="s">
        <v>25</v>
      </c>
      <c r="AZ8" s="363" t="s">
        <v>1007</v>
      </c>
      <c r="BA8" s="360" t="s">
        <v>57</v>
      </c>
      <c r="BB8" s="361"/>
      <c r="BC8" s="361"/>
      <c r="BD8" s="362"/>
      <c r="BE8" s="363" t="s">
        <v>58</v>
      </c>
      <c r="BF8" s="363" t="s">
        <v>59</v>
      </c>
      <c r="BG8" s="363" t="s">
        <v>60</v>
      </c>
      <c r="BH8" s="363" t="s">
        <v>61</v>
      </c>
      <c r="BI8" s="363" t="s">
        <v>62</v>
      </c>
      <c r="BJ8" s="363" t="s">
        <v>63</v>
      </c>
      <c r="BK8" s="363" t="s">
        <v>64</v>
      </c>
      <c r="BL8" s="358" t="s">
        <v>65</v>
      </c>
    </row>
    <row r="9" spans="1:64" s="133" customFormat="1" ht="157.5" customHeight="1">
      <c r="A9" s="369"/>
      <c r="B9" s="371"/>
      <c r="C9" s="371"/>
      <c r="D9" s="373"/>
      <c r="E9" s="375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143" t="s">
        <v>68</v>
      </c>
      <c r="BB9" s="143" t="s">
        <v>983</v>
      </c>
      <c r="BC9" s="143" t="s">
        <v>984</v>
      </c>
      <c r="BD9" s="143" t="s">
        <v>982</v>
      </c>
      <c r="BE9" s="363"/>
      <c r="BF9" s="364"/>
      <c r="BG9" s="364"/>
      <c r="BH9" s="363"/>
      <c r="BI9" s="363"/>
      <c r="BJ9" s="363"/>
      <c r="BK9" s="363"/>
      <c r="BL9" s="358"/>
    </row>
    <row r="10" spans="1:64" s="133" customFormat="1" ht="14.25" customHeight="1">
      <c r="A10" s="370"/>
      <c r="B10" s="372"/>
      <c r="C10" s="372"/>
      <c r="D10" s="374"/>
      <c r="E10" s="376"/>
      <c r="F10" s="142">
        <v>2</v>
      </c>
      <c r="G10" s="142">
        <v>2</v>
      </c>
      <c r="H10" s="142">
        <v>2</v>
      </c>
      <c r="I10" s="142">
        <v>3</v>
      </c>
      <c r="J10" s="142">
        <v>3</v>
      </c>
      <c r="K10" s="142">
        <v>3</v>
      </c>
      <c r="L10" s="142">
        <v>3</v>
      </c>
      <c r="M10" s="142">
        <v>2</v>
      </c>
      <c r="N10" s="142">
        <v>2</v>
      </c>
      <c r="O10" s="142">
        <v>3</v>
      </c>
      <c r="P10" s="142">
        <v>3</v>
      </c>
      <c r="Q10" s="142">
        <v>2</v>
      </c>
      <c r="R10" s="142">
        <v>3</v>
      </c>
      <c r="S10" s="142">
        <v>2</v>
      </c>
      <c r="T10" s="142">
        <v>2</v>
      </c>
      <c r="U10" s="142">
        <v>2</v>
      </c>
      <c r="V10" s="142">
        <v>2</v>
      </c>
      <c r="W10" s="142">
        <v>2</v>
      </c>
      <c r="X10" s="142">
        <v>3</v>
      </c>
      <c r="Y10" s="142">
        <v>6</v>
      </c>
      <c r="Z10" s="142">
        <v>2</v>
      </c>
      <c r="AA10" s="142">
        <v>2</v>
      </c>
      <c r="AB10" s="142">
        <v>3</v>
      </c>
      <c r="AC10" s="142">
        <v>3</v>
      </c>
      <c r="AD10" s="142">
        <v>2</v>
      </c>
      <c r="AE10" s="142">
        <v>3</v>
      </c>
      <c r="AF10" s="142">
        <v>2</v>
      </c>
      <c r="AG10" s="142">
        <v>2</v>
      </c>
      <c r="AH10" s="142">
        <v>2</v>
      </c>
      <c r="AI10" s="142">
        <v>3</v>
      </c>
      <c r="AJ10" s="142">
        <v>3</v>
      </c>
      <c r="AK10" s="142">
        <v>2</v>
      </c>
      <c r="AL10" s="142">
        <v>2</v>
      </c>
      <c r="AM10" s="142">
        <v>2</v>
      </c>
      <c r="AN10" s="142">
        <v>3</v>
      </c>
      <c r="AO10" s="142">
        <v>3</v>
      </c>
      <c r="AP10" s="142">
        <v>2</v>
      </c>
      <c r="AQ10" s="142">
        <v>2</v>
      </c>
      <c r="AR10" s="142">
        <v>3</v>
      </c>
      <c r="AS10" s="142">
        <v>2</v>
      </c>
      <c r="AT10" s="142">
        <v>5</v>
      </c>
      <c r="AU10" s="142">
        <v>2</v>
      </c>
      <c r="AV10" s="142">
        <v>2</v>
      </c>
      <c r="AW10" s="142">
        <v>2</v>
      </c>
      <c r="AX10" s="142">
        <v>3</v>
      </c>
      <c r="AY10" s="142">
        <v>2</v>
      </c>
      <c r="AZ10" s="142">
        <v>3</v>
      </c>
      <c r="BA10" s="140">
        <v>6</v>
      </c>
      <c r="BB10" s="140">
        <v>2</v>
      </c>
      <c r="BC10" s="140">
        <v>2</v>
      </c>
      <c r="BD10" s="140">
        <v>2</v>
      </c>
      <c r="BE10" s="364"/>
      <c r="BG10" s="142">
        <v>125</v>
      </c>
      <c r="BH10" s="364"/>
      <c r="BI10" s="364"/>
      <c r="BJ10" s="364"/>
      <c r="BK10" s="364"/>
      <c r="BL10" s="359"/>
    </row>
    <row r="11" spans="1:65" ht="39.75" customHeight="1">
      <c r="A11" s="140">
        <v>1</v>
      </c>
      <c r="B11" s="138" t="s">
        <v>1020</v>
      </c>
      <c r="C11" s="136" t="s">
        <v>1019</v>
      </c>
      <c r="D11" s="139" t="s">
        <v>71</v>
      </c>
      <c r="E11" s="138" t="s">
        <v>1018</v>
      </c>
      <c r="F11" s="137">
        <v>1</v>
      </c>
      <c r="G11" s="137">
        <v>2</v>
      </c>
      <c r="H11" s="137">
        <v>1.5</v>
      </c>
      <c r="I11" s="137">
        <v>1.5</v>
      </c>
      <c r="J11" s="137">
        <v>2</v>
      </c>
      <c r="K11" s="137">
        <v>2.5</v>
      </c>
      <c r="L11" s="137">
        <v>3</v>
      </c>
      <c r="M11" s="137">
        <v>2.5</v>
      </c>
      <c r="N11" s="137">
        <v>2</v>
      </c>
      <c r="O11" s="137">
        <v>3.5</v>
      </c>
      <c r="P11" s="137">
        <v>2</v>
      </c>
      <c r="Q11" s="137">
        <v>2</v>
      </c>
      <c r="R11" s="137">
        <v>3</v>
      </c>
      <c r="S11" s="137">
        <v>3</v>
      </c>
      <c r="T11" s="137">
        <v>2</v>
      </c>
      <c r="U11" s="137">
        <v>1</v>
      </c>
      <c r="V11" s="137">
        <v>1.5</v>
      </c>
      <c r="W11" s="137">
        <v>2</v>
      </c>
      <c r="X11" s="137">
        <v>3</v>
      </c>
      <c r="Y11" s="137">
        <v>3</v>
      </c>
      <c r="Z11" s="137">
        <v>2</v>
      </c>
      <c r="AA11" s="137">
        <v>1</v>
      </c>
      <c r="AB11" s="137">
        <v>1.5</v>
      </c>
      <c r="AC11" s="137">
        <v>3.5</v>
      </c>
      <c r="AD11" s="137">
        <v>2</v>
      </c>
      <c r="AE11" s="137">
        <v>3.5</v>
      </c>
      <c r="AF11" s="137">
        <v>1.5</v>
      </c>
      <c r="AG11" s="137">
        <v>2</v>
      </c>
      <c r="AH11" s="137">
        <v>1</v>
      </c>
      <c r="AI11" s="137">
        <v>3.5</v>
      </c>
      <c r="AJ11" s="137">
        <v>3.5</v>
      </c>
      <c r="AK11" s="137">
        <v>1</v>
      </c>
      <c r="AL11" s="137">
        <v>3</v>
      </c>
      <c r="AM11" s="137">
        <v>1.5</v>
      </c>
      <c r="AN11" s="137">
        <v>3</v>
      </c>
      <c r="AO11" s="137">
        <v>2</v>
      </c>
      <c r="AP11" s="137">
        <v>1</v>
      </c>
      <c r="AQ11" s="137">
        <v>1.5</v>
      </c>
      <c r="AR11" s="137">
        <v>1.5</v>
      </c>
      <c r="AS11" s="137">
        <v>2</v>
      </c>
      <c r="AT11" s="137">
        <v>1.5</v>
      </c>
      <c r="AU11" s="137">
        <v>3</v>
      </c>
      <c r="AV11" s="137">
        <v>1.5</v>
      </c>
      <c r="AW11" s="137">
        <v>2</v>
      </c>
      <c r="AX11" s="137">
        <v>2</v>
      </c>
      <c r="AY11" s="137">
        <v>2</v>
      </c>
      <c r="AZ11" s="137">
        <v>1</v>
      </c>
      <c r="BA11" s="137" t="s">
        <v>73</v>
      </c>
      <c r="BB11" s="137">
        <v>3.5</v>
      </c>
      <c r="BC11" s="137">
        <v>2</v>
      </c>
      <c r="BD11" s="137">
        <v>3</v>
      </c>
      <c r="BE11" s="136">
        <v>57.6</v>
      </c>
      <c r="BF11" s="136" t="s">
        <v>74</v>
      </c>
      <c r="BG11" s="136" t="s">
        <v>128</v>
      </c>
      <c r="BH11" s="136" t="s">
        <v>76</v>
      </c>
      <c r="BI11" s="136" t="s">
        <v>76</v>
      </c>
      <c r="BJ11" s="136" t="s">
        <v>76</v>
      </c>
      <c r="BK11" s="136" t="s">
        <v>76</v>
      </c>
      <c r="BL11" s="262" t="s">
        <v>101</v>
      </c>
      <c r="BM11" s="115">
        <f>SUMPRODUCT(F11:BD11,$F$10:$BD$10)/125</f>
        <v>2.208</v>
      </c>
    </row>
    <row r="12" ht="15" customHeight="1"/>
    <row r="13" spans="1:46" ht="12.75">
      <c r="A13" s="213" t="s">
        <v>78</v>
      </c>
      <c r="C13" s="263" t="s">
        <v>700</v>
      </c>
      <c r="H13" s="212" t="s">
        <v>389</v>
      </c>
      <c r="T13" s="212" t="s">
        <v>79</v>
      </c>
      <c r="AB13" s="212" t="s">
        <v>100</v>
      </c>
      <c r="AJ13" s="212"/>
      <c r="AT13" s="212" t="s">
        <v>434</v>
      </c>
    </row>
    <row r="14" ht="12.75">
      <c r="C14" s="113" t="s">
        <v>433</v>
      </c>
    </row>
    <row r="15" spans="42:67" s="132" customFormat="1" ht="15.75">
      <c r="AP15" s="357" t="s">
        <v>1017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130"/>
      <c r="BN15" s="130"/>
      <c r="BO15" s="130"/>
    </row>
    <row r="16" spans="1:67" s="132" customFormat="1" ht="18.75" customHeight="1">
      <c r="A16" s="357" t="s">
        <v>94</v>
      </c>
      <c r="B16" s="357"/>
      <c r="C16" s="357"/>
      <c r="D16" s="357"/>
      <c r="E16" s="357"/>
      <c r="F16" s="357" t="s">
        <v>88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Y16" s="357" t="s">
        <v>974</v>
      </c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 t="s">
        <v>81</v>
      </c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130"/>
      <c r="BN16" s="130"/>
      <c r="BO16" s="130"/>
    </row>
    <row r="17" spans="1:67" s="132" customFormat="1" ht="18" customHeight="1">
      <c r="A17" s="357" t="s">
        <v>95</v>
      </c>
      <c r="B17" s="357"/>
      <c r="C17" s="357"/>
      <c r="D17" s="357"/>
      <c r="E17" s="357"/>
      <c r="F17" s="357" t="s">
        <v>177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BO17" s="258"/>
    </row>
    <row r="18" s="132" customFormat="1" ht="12.75" customHeight="1">
      <c r="BO18" s="258"/>
    </row>
    <row r="19" s="132" customFormat="1" ht="12.75" customHeight="1">
      <c r="BO19" s="258"/>
    </row>
    <row r="20" s="132" customFormat="1" ht="12.75" customHeight="1">
      <c r="BO20" s="258"/>
    </row>
    <row r="21" s="132" customFormat="1" ht="12.75" customHeight="1">
      <c r="BO21" s="258"/>
    </row>
    <row r="22" spans="1:64" s="130" customFormat="1" ht="24" customHeight="1">
      <c r="A22" s="357" t="s">
        <v>96</v>
      </c>
      <c r="B22" s="357"/>
      <c r="C22" s="357"/>
      <c r="D22" s="357"/>
      <c r="E22" s="357"/>
      <c r="F22" s="357" t="s">
        <v>176</v>
      </c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Y22" s="357" t="s">
        <v>973</v>
      </c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 t="s">
        <v>972</v>
      </c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</row>
    <row r="23" spans="1:30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</sheetData>
  <sheetProtection/>
  <mergeCells count="79">
    <mergeCell ref="AP15:BL15"/>
    <mergeCell ref="AP16:BL16"/>
    <mergeCell ref="AP22:BL22"/>
    <mergeCell ref="Y22:AO22"/>
    <mergeCell ref="Y16:AO16"/>
    <mergeCell ref="A1:O1"/>
    <mergeCell ref="A2:O2"/>
    <mergeCell ref="P1:BL1"/>
    <mergeCell ref="P2:BL2"/>
    <mergeCell ref="A4:BL4"/>
    <mergeCell ref="A5:BL5"/>
    <mergeCell ref="A8:A10"/>
    <mergeCell ref="B8:B10"/>
    <mergeCell ref="C8:D10"/>
    <mergeCell ref="E8:E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AH8:AH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M8:AM9"/>
    <mergeCell ref="AN8:AN9"/>
    <mergeCell ref="AC8:AC9"/>
    <mergeCell ref="AD8:AD9"/>
    <mergeCell ref="AE8:AE9"/>
    <mergeCell ref="AF8:AF9"/>
    <mergeCell ref="AG8:AG9"/>
    <mergeCell ref="BJ8:BJ10"/>
    <mergeCell ref="BK8:BK10"/>
    <mergeCell ref="AO8:AO9"/>
    <mergeCell ref="AP8:AP9"/>
    <mergeCell ref="AQ8:AQ9"/>
    <mergeCell ref="BE8:BE10"/>
    <mergeCell ref="BF8:BF9"/>
    <mergeCell ref="AR8:AR9"/>
    <mergeCell ref="AS8:AS9"/>
    <mergeCell ref="AT8:AT9"/>
    <mergeCell ref="A7:E7"/>
    <mergeCell ref="A16:E16"/>
    <mergeCell ref="F16:W16"/>
    <mergeCell ref="AX8:AX9"/>
    <mergeCell ref="AY8:AY9"/>
    <mergeCell ref="AZ8:AZ9"/>
    <mergeCell ref="AW8:AW9"/>
    <mergeCell ref="AU8:AU9"/>
    <mergeCell ref="AV8:AV9"/>
    <mergeCell ref="AI8:AI9"/>
    <mergeCell ref="A17:E17"/>
    <mergeCell ref="F17:W17"/>
    <mergeCell ref="Y17:AO17"/>
    <mergeCell ref="A22:E22"/>
    <mergeCell ref="F22:W22"/>
    <mergeCell ref="BL8:BL10"/>
    <mergeCell ref="BA8:BD8"/>
    <mergeCell ref="BG8:BG9"/>
    <mergeCell ref="BH8:BH10"/>
    <mergeCell ref="BI8:BI10"/>
  </mergeCells>
  <printOptions/>
  <pageMargins left="0" right="0" top="0" bottom="0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26"/>
  <sheetViews>
    <sheetView zoomScaleSheetLayoutView="100" zoomScalePageLayoutView="0" workbookViewId="0" topLeftCell="C10">
      <selection activeCell="AU14" sqref="AU14"/>
    </sheetView>
  </sheetViews>
  <sheetFormatPr defaultColWidth="10.28125" defaultRowHeight="12.75" customHeight="1"/>
  <cols>
    <col min="1" max="1" width="3.00390625" style="32" customWidth="1"/>
    <col min="2" max="2" width="10.421875" style="32" customWidth="1"/>
    <col min="3" max="3" width="12.00390625" style="32" customWidth="1"/>
    <col min="4" max="4" width="5.00390625" style="32" customWidth="1"/>
    <col min="5" max="5" width="5.8515625" style="32" customWidth="1"/>
    <col min="6" max="58" width="2.421875" style="32" customWidth="1"/>
    <col min="59" max="59" width="3.7109375" style="32" customWidth="1"/>
    <col min="60" max="64" width="2.421875" style="32" customWidth="1"/>
    <col min="65" max="65" width="7.7109375" style="32" customWidth="1"/>
    <col min="66" max="16384" width="10.28125" style="32" customWidth="1"/>
  </cols>
  <sheetData>
    <row r="1" spans="1:63" ht="14.2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 t="s">
        <v>1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</row>
    <row r="2" spans="1:63" ht="14.25" customHeight="1">
      <c r="A2" s="388" t="s">
        <v>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91" t="s">
        <v>3</v>
      </c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</row>
    <row r="3" ht="9" customHeight="1"/>
    <row r="4" spans="1:65" ht="18.75" customHeight="1">
      <c r="A4" s="384" t="s">
        <v>135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</row>
    <row r="5" spans="1:65" s="61" customFormat="1" ht="17.25" customHeight="1">
      <c r="A5" s="385" t="s">
        <v>134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</row>
    <row r="6" spans="1:65" s="61" customFormat="1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</row>
    <row r="7" spans="2:65" s="61" customFormat="1" ht="19.5" customHeight="1">
      <c r="B7" s="379" t="s">
        <v>4</v>
      </c>
      <c r="C7" s="380"/>
      <c r="D7" s="380"/>
      <c r="E7" s="381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  <c r="AA7" s="62">
        <v>22</v>
      </c>
      <c r="AB7" s="62">
        <v>23</v>
      </c>
      <c r="AC7" s="62">
        <v>24</v>
      </c>
      <c r="AD7" s="62">
        <v>25</v>
      </c>
      <c r="AE7" s="62">
        <v>26</v>
      </c>
      <c r="AF7" s="62">
        <v>27</v>
      </c>
      <c r="AG7" s="62">
        <v>28</v>
      </c>
      <c r="AH7" s="62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62">
        <v>37</v>
      </c>
      <c r="AQ7" s="62">
        <v>38</v>
      </c>
      <c r="AR7" s="62">
        <v>39</v>
      </c>
      <c r="AS7" s="62">
        <v>40</v>
      </c>
      <c r="AT7" s="62">
        <v>41</v>
      </c>
      <c r="AU7" s="62">
        <v>42</v>
      </c>
      <c r="AV7" s="62">
        <v>43</v>
      </c>
      <c r="AW7" s="62">
        <v>44</v>
      </c>
      <c r="AX7" s="62">
        <v>45</v>
      </c>
      <c r="AY7" s="62">
        <v>46</v>
      </c>
      <c r="AZ7" s="62">
        <v>47</v>
      </c>
      <c r="BA7" s="62">
        <v>48</v>
      </c>
      <c r="BB7" s="62">
        <v>49</v>
      </c>
      <c r="BC7" s="62">
        <v>50</v>
      </c>
      <c r="BD7" s="62">
        <v>51</v>
      </c>
      <c r="BE7" s="62"/>
      <c r="BF7" s="62"/>
      <c r="BG7" s="62"/>
      <c r="BH7" s="62"/>
      <c r="BI7" s="62"/>
      <c r="BJ7" s="62"/>
      <c r="BK7" s="62"/>
      <c r="BL7" s="62"/>
      <c r="BM7" s="62"/>
    </row>
    <row r="8" spans="1:65" ht="68.25" customHeight="1">
      <c r="A8" s="409" t="s">
        <v>4</v>
      </c>
      <c r="B8" s="344" t="s">
        <v>5</v>
      </c>
      <c r="C8" s="344" t="s">
        <v>6</v>
      </c>
      <c r="D8" s="345"/>
      <c r="E8" s="348" t="s">
        <v>7</v>
      </c>
      <c r="F8" s="339" t="s">
        <v>40</v>
      </c>
      <c r="G8" s="339" t="s">
        <v>13</v>
      </c>
      <c r="H8" s="339" t="s">
        <v>43</v>
      </c>
      <c r="I8" s="339" t="s">
        <v>18</v>
      </c>
      <c r="J8" s="339" t="s">
        <v>8</v>
      </c>
      <c r="K8" s="339" t="s">
        <v>37</v>
      </c>
      <c r="L8" s="339" t="s">
        <v>42</v>
      </c>
      <c r="M8" s="339" t="s">
        <v>44</v>
      </c>
      <c r="N8" s="339" t="s">
        <v>12</v>
      </c>
      <c r="O8" s="339" t="s">
        <v>50</v>
      </c>
      <c r="P8" s="339" t="s">
        <v>55</v>
      </c>
      <c r="Q8" s="339" t="s">
        <v>47</v>
      </c>
      <c r="R8" s="339" t="s">
        <v>16</v>
      </c>
      <c r="S8" s="339" t="s">
        <v>26</v>
      </c>
      <c r="T8" s="339" t="s">
        <v>32</v>
      </c>
      <c r="U8" s="339" t="s">
        <v>36</v>
      </c>
      <c r="V8" s="339" t="s">
        <v>15</v>
      </c>
      <c r="W8" s="339" t="s">
        <v>20</v>
      </c>
      <c r="X8" s="339" t="s">
        <v>19</v>
      </c>
      <c r="Y8" s="339" t="s">
        <v>33</v>
      </c>
      <c r="Z8" s="339" t="s">
        <v>53</v>
      </c>
      <c r="AA8" s="339" t="s">
        <v>31</v>
      </c>
      <c r="AB8" s="339" t="s">
        <v>11</v>
      </c>
      <c r="AC8" s="339" t="s">
        <v>38</v>
      </c>
      <c r="AD8" s="339" t="s">
        <v>51</v>
      </c>
      <c r="AE8" s="339" t="s">
        <v>30</v>
      </c>
      <c r="AF8" s="339" t="s">
        <v>23</v>
      </c>
      <c r="AG8" s="339" t="s">
        <v>52</v>
      </c>
      <c r="AH8" s="339" t="s">
        <v>29</v>
      </c>
      <c r="AI8" s="339" t="s">
        <v>133</v>
      </c>
      <c r="AJ8" s="339" t="s">
        <v>54</v>
      </c>
      <c r="AK8" s="339" t="s">
        <v>14</v>
      </c>
      <c r="AL8" s="339" t="s">
        <v>45</v>
      </c>
      <c r="AM8" s="339" t="s">
        <v>35</v>
      </c>
      <c r="AN8" s="339" t="s">
        <v>34</v>
      </c>
      <c r="AO8" s="339" t="s">
        <v>56</v>
      </c>
      <c r="AP8" s="339" t="s">
        <v>21</v>
      </c>
      <c r="AQ8" s="339" t="s">
        <v>22</v>
      </c>
      <c r="AR8" s="339" t="s">
        <v>25</v>
      </c>
      <c r="AS8" s="339" t="s">
        <v>17</v>
      </c>
      <c r="AT8" s="339" t="s">
        <v>24</v>
      </c>
      <c r="AU8" s="339" t="s">
        <v>49</v>
      </c>
      <c r="AV8" s="339" t="s">
        <v>9</v>
      </c>
      <c r="AW8" s="339" t="s">
        <v>41</v>
      </c>
      <c r="AX8" s="339" t="s">
        <v>28</v>
      </c>
      <c r="AY8" s="339" t="s">
        <v>46</v>
      </c>
      <c r="AZ8" s="339" t="s">
        <v>48</v>
      </c>
      <c r="BA8" s="339" t="s">
        <v>10</v>
      </c>
      <c r="BB8" s="339" t="s">
        <v>39</v>
      </c>
      <c r="BC8" s="339" t="s">
        <v>27</v>
      </c>
      <c r="BD8" s="390" t="s">
        <v>57</v>
      </c>
      <c r="BE8" s="339" t="s">
        <v>58</v>
      </c>
      <c r="BF8" s="339" t="s">
        <v>59</v>
      </c>
      <c r="BG8" s="339" t="s">
        <v>60</v>
      </c>
      <c r="BH8" s="339" t="s">
        <v>61</v>
      </c>
      <c r="BI8" s="339" t="s">
        <v>62</v>
      </c>
      <c r="BJ8" s="339" t="s">
        <v>63</v>
      </c>
      <c r="BK8" s="339" t="s">
        <v>64</v>
      </c>
      <c r="BL8" s="339" t="s">
        <v>132</v>
      </c>
      <c r="BM8" s="389" t="s">
        <v>65</v>
      </c>
    </row>
    <row r="9" spans="1:65" ht="168.75" customHeight="1">
      <c r="A9" s="342"/>
      <c r="B9" s="344"/>
      <c r="C9" s="344"/>
      <c r="D9" s="345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60" t="s">
        <v>68</v>
      </c>
      <c r="BE9" s="339"/>
      <c r="BF9" s="340"/>
      <c r="BG9" s="340"/>
      <c r="BH9" s="339"/>
      <c r="BI9" s="339"/>
      <c r="BJ9" s="339"/>
      <c r="BK9" s="339"/>
      <c r="BL9" s="339"/>
      <c r="BM9" s="389"/>
    </row>
    <row r="10" spans="1:65" ht="24.75" customHeight="1">
      <c r="A10" s="343"/>
      <c r="B10" s="346"/>
      <c r="C10" s="346"/>
      <c r="D10" s="347"/>
      <c r="E10" s="349"/>
      <c r="F10" s="59">
        <v>3</v>
      </c>
      <c r="G10" s="59">
        <v>2</v>
      </c>
      <c r="H10" s="59">
        <v>5</v>
      </c>
      <c r="I10" s="59">
        <v>3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3</v>
      </c>
      <c r="P10" s="59">
        <v>3</v>
      </c>
      <c r="Q10" s="59">
        <v>2</v>
      </c>
      <c r="R10" s="59">
        <v>3</v>
      </c>
      <c r="S10" s="59">
        <v>2</v>
      </c>
      <c r="T10" s="59">
        <v>2</v>
      </c>
      <c r="U10" s="59">
        <v>2</v>
      </c>
      <c r="V10" s="59">
        <v>2</v>
      </c>
      <c r="W10" s="59">
        <v>6</v>
      </c>
      <c r="X10" s="59">
        <v>2</v>
      </c>
      <c r="Y10" s="59">
        <v>2</v>
      </c>
      <c r="Z10" s="59">
        <v>2</v>
      </c>
      <c r="AA10" s="59">
        <v>2</v>
      </c>
      <c r="AB10" s="59">
        <v>2</v>
      </c>
      <c r="AC10" s="59">
        <v>3</v>
      </c>
      <c r="AD10" s="59">
        <v>2</v>
      </c>
      <c r="AE10" s="59">
        <v>2</v>
      </c>
      <c r="AF10" s="59">
        <v>2</v>
      </c>
      <c r="AG10" s="59">
        <v>2</v>
      </c>
      <c r="AH10" s="59">
        <v>2</v>
      </c>
      <c r="AI10" s="59">
        <v>2</v>
      </c>
      <c r="AJ10" s="59">
        <v>2</v>
      </c>
      <c r="AK10" s="59">
        <v>2</v>
      </c>
      <c r="AL10" s="59">
        <v>2</v>
      </c>
      <c r="AM10" s="59">
        <v>2</v>
      </c>
      <c r="AN10" s="59">
        <v>2</v>
      </c>
      <c r="AO10" s="59">
        <v>3</v>
      </c>
      <c r="AP10" s="59">
        <v>3</v>
      </c>
      <c r="AQ10" s="59">
        <v>3</v>
      </c>
      <c r="AR10" s="59">
        <v>2</v>
      </c>
      <c r="AS10" s="59">
        <v>3</v>
      </c>
      <c r="AT10" s="59">
        <v>2</v>
      </c>
      <c r="AU10" s="59">
        <v>2</v>
      </c>
      <c r="AV10" s="59">
        <v>2</v>
      </c>
      <c r="AW10" s="59">
        <v>3</v>
      </c>
      <c r="AX10" s="59">
        <v>2</v>
      </c>
      <c r="AY10" s="59">
        <v>3</v>
      </c>
      <c r="AZ10" s="59">
        <v>2</v>
      </c>
      <c r="BA10" s="59">
        <v>2</v>
      </c>
      <c r="BB10" s="59">
        <v>2</v>
      </c>
      <c r="BC10" s="59">
        <v>2</v>
      </c>
      <c r="BD10" s="58">
        <v>6</v>
      </c>
      <c r="BE10" s="340"/>
      <c r="BG10" s="59">
        <v>127</v>
      </c>
      <c r="BH10" s="340"/>
      <c r="BI10" s="340"/>
      <c r="BJ10" s="340"/>
      <c r="BK10" s="340"/>
      <c r="BL10" s="340"/>
      <c r="BM10" s="390"/>
    </row>
    <row r="11" spans="1:66" ht="39.75" customHeight="1">
      <c r="A11" s="58">
        <v>1</v>
      </c>
      <c r="B11" s="56">
        <v>1511040502</v>
      </c>
      <c r="C11" s="54" t="s">
        <v>131</v>
      </c>
      <c r="D11" s="57" t="s">
        <v>130</v>
      </c>
      <c r="E11" s="56" t="s">
        <v>129</v>
      </c>
      <c r="F11" s="55">
        <v>3</v>
      </c>
      <c r="G11" s="55">
        <v>2.5</v>
      </c>
      <c r="H11" s="55">
        <v>3</v>
      </c>
      <c r="I11" s="55">
        <v>2</v>
      </c>
      <c r="J11" s="55">
        <v>2</v>
      </c>
      <c r="K11" s="55">
        <v>2</v>
      </c>
      <c r="L11" s="55">
        <v>2</v>
      </c>
      <c r="M11" s="55">
        <v>2</v>
      </c>
      <c r="N11" s="55">
        <v>2</v>
      </c>
      <c r="O11" s="55">
        <v>3.5</v>
      </c>
      <c r="P11" s="55">
        <v>3</v>
      </c>
      <c r="Q11" s="55">
        <v>2</v>
      </c>
      <c r="R11" s="55">
        <v>1.5</v>
      </c>
      <c r="S11" s="55">
        <v>2</v>
      </c>
      <c r="T11" s="55">
        <v>3</v>
      </c>
      <c r="U11" s="55">
        <v>1.5</v>
      </c>
      <c r="V11" s="55">
        <v>3</v>
      </c>
      <c r="W11" s="55">
        <v>3.5</v>
      </c>
      <c r="X11" s="55">
        <v>2</v>
      </c>
      <c r="Y11" s="55">
        <v>2</v>
      </c>
      <c r="Z11" s="55">
        <v>4</v>
      </c>
      <c r="AA11" s="55">
        <v>2</v>
      </c>
      <c r="AB11" s="55">
        <v>2.5</v>
      </c>
      <c r="AC11" s="55">
        <v>2.5</v>
      </c>
      <c r="AD11" s="55">
        <v>2</v>
      </c>
      <c r="AE11" s="55">
        <v>1</v>
      </c>
      <c r="AF11" s="55">
        <v>2</v>
      </c>
      <c r="AG11" s="55">
        <v>1.5</v>
      </c>
      <c r="AH11" s="55">
        <v>3</v>
      </c>
      <c r="AI11" s="55">
        <v>2.5</v>
      </c>
      <c r="AJ11" s="55">
        <v>4</v>
      </c>
      <c r="AK11" s="55">
        <v>1.5</v>
      </c>
      <c r="AL11" s="55">
        <v>2</v>
      </c>
      <c r="AM11" s="55">
        <v>2.5</v>
      </c>
      <c r="AN11" s="55">
        <v>2.5</v>
      </c>
      <c r="AO11" s="55">
        <v>2</v>
      </c>
      <c r="AP11" s="55">
        <v>1</v>
      </c>
      <c r="AQ11" s="55">
        <v>2</v>
      </c>
      <c r="AR11" s="55">
        <v>1.5</v>
      </c>
      <c r="AS11" s="55">
        <v>1.5</v>
      </c>
      <c r="AT11" s="55">
        <v>3</v>
      </c>
      <c r="AU11" s="55">
        <v>1</v>
      </c>
      <c r="AV11" s="55">
        <v>2</v>
      </c>
      <c r="AW11" s="55">
        <v>1</v>
      </c>
      <c r="AX11" s="55">
        <v>1</v>
      </c>
      <c r="AY11" s="55">
        <v>1</v>
      </c>
      <c r="AZ11" s="55">
        <v>1.5</v>
      </c>
      <c r="BA11" s="55">
        <v>2</v>
      </c>
      <c r="BB11" s="55">
        <v>3</v>
      </c>
      <c r="BC11" s="55">
        <v>2</v>
      </c>
      <c r="BD11" s="55">
        <v>0</v>
      </c>
      <c r="BE11" s="54">
        <v>45.45454545454545</v>
      </c>
      <c r="BF11" s="54" t="s">
        <v>124</v>
      </c>
      <c r="BG11" s="53" t="s">
        <v>128</v>
      </c>
      <c r="BH11" s="52" t="s">
        <v>76</v>
      </c>
      <c r="BI11" s="52" t="s">
        <v>76</v>
      </c>
      <c r="BJ11" s="65" t="s">
        <v>112</v>
      </c>
      <c r="BK11" s="52" t="s">
        <v>76</v>
      </c>
      <c r="BL11" s="52" t="s">
        <v>76</v>
      </c>
      <c r="BM11" s="51" t="s">
        <v>111</v>
      </c>
      <c r="BN11" s="50"/>
    </row>
    <row r="12" spans="1:66" ht="39.75" customHeight="1">
      <c r="A12" s="58">
        <v>2</v>
      </c>
      <c r="B12" s="56">
        <v>1511041284</v>
      </c>
      <c r="C12" s="54" t="s">
        <v>127</v>
      </c>
      <c r="D12" s="57" t="s">
        <v>126</v>
      </c>
      <c r="E12" s="56" t="s">
        <v>125</v>
      </c>
      <c r="F12" s="55">
        <v>3.5</v>
      </c>
      <c r="G12" s="55">
        <v>1</v>
      </c>
      <c r="H12" s="55">
        <v>1</v>
      </c>
      <c r="I12" s="55">
        <v>3</v>
      </c>
      <c r="J12" s="55">
        <v>1.5</v>
      </c>
      <c r="K12" s="55">
        <v>2.5</v>
      </c>
      <c r="L12" s="55">
        <v>3.5</v>
      </c>
      <c r="M12" s="55">
        <v>1.5</v>
      </c>
      <c r="N12" s="55">
        <v>2</v>
      </c>
      <c r="O12" s="55">
        <v>4</v>
      </c>
      <c r="P12" s="55">
        <v>3.5</v>
      </c>
      <c r="Q12" s="55">
        <v>3</v>
      </c>
      <c r="R12" s="55">
        <v>2</v>
      </c>
      <c r="S12" s="55">
        <v>2</v>
      </c>
      <c r="T12" s="55">
        <v>3</v>
      </c>
      <c r="U12" s="55">
        <v>1</v>
      </c>
      <c r="V12" s="55">
        <v>3</v>
      </c>
      <c r="W12" s="55">
        <v>3.5</v>
      </c>
      <c r="X12" s="55">
        <v>3</v>
      </c>
      <c r="Y12" s="55">
        <v>3</v>
      </c>
      <c r="Z12" s="55">
        <v>4</v>
      </c>
      <c r="AA12" s="55">
        <v>3</v>
      </c>
      <c r="AB12" s="55">
        <v>4</v>
      </c>
      <c r="AC12" s="55">
        <v>2.5</v>
      </c>
      <c r="AD12" s="55">
        <v>2.5</v>
      </c>
      <c r="AE12" s="55">
        <v>2</v>
      </c>
      <c r="AF12" s="55">
        <v>2</v>
      </c>
      <c r="AG12" s="55">
        <v>1</v>
      </c>
      <c r="AH12" s="55">
        <v>2.5</v>
      </c>
      <c r="AI12" s="55">
        <v>3</v>
      </c>
      <c r="AJ12" s="55">
        <v>4</v>
      </c>
      <c r="AK12" s="55">
        <v>1.5</v>
      </c>
      <c r="AL12" s="55">
        <v>2.5</v>
      </c>
      <c r="AM12" s="55">
        <v>2.5</v>
      </c>
      <c r="AN12" s="55">
        <v>2.5</v>
      </c>
      <c r="AO12" s="55">
        <v>2.5</v>
      </c>
      <c r="AP12" s="55">
        <v>2</v>
      </c>
      <c r="AQ12" s="55">
        <v>3</v>
      </c>
      <c r="AR12" s="55">
        <v>3</v>
      </c>
      <c r="AS12" s="55">
        <v>4</v>
      </c>
      <c r="AT12" s="55">
        <v>2</v>
      </c>
      <c r="AU12" s="55">
        <v>4</v>
      </c>
      <c r="AV12" s="55">
        <v>2</v>
      </c>
      <c r="AW12" s="55">
        <v>1</v>
      </c>
      <c r="AX12" s="55">
        <v>1.5</v>
      </c>
      <c r="AY12" s="55">
        <v>2</v>
      </c>
      <c r="AZ12" s="55">
        <v>2</v>
      </c>
      <c r="BA12" s="55">
        <v>3</v>
      </c>
      <c r="BB12" s="55">
        <v>3</v>
      </c>
      <c r="BC12" s="55">
        <v>2</v>
      </c>
      <c r="BD12" s="55">
        <v>0</v>
      </c>
      <c r="BE12" s="54">
        <v>1.6528925619834711</v>
      </c>
      <c r="BF12" s="54" t="s">
        <v>124</v>
      </c>
      <c r="BG12" s="53" t="s">
        <v>123</v>
      </c>
      <c r="BH12" s="52" t="s">
        <v>76</v>
      </c>
      <c r="BI12" s="52" t="s">
        <v>76</v>
      </c>
      <c r="BJ12" s="65" t="s">
        <v>112</v>
      </c>
      <c r="BK12" s="65" t="s">
        <v>112</v>
      </c>
      <c r="BL12" s="65" t="s">
        <v>112</v>
      </c>
      <c r="BM12" s="51" t="s">
        <v>111</v>
      </c>
      <c r="BN12" s="50"/>
    </row>
    <row r="13" spans="1:66" ht="39.75" customHeight="1">
      <c r="A13" s="58">
        <v>3</v>
      </c>
      <c r="B13" s="56">
        <v>1511040600</v>
      </c>
      <c r="C13" s="54" t="s">
        <v>122</v>
      </c>
      <c r="D13" s="57" t="s">
        <v>121</v>
      </c>
      <c r="E13" s="56" t="s">
        <v>120</v>
      </c>
      <c r="F13" s="55">
        <v>1.5</v>
      </c>
      <c r="G13" s="55">
        <v>2</v>
      </c>
      <c r="H13" s="55">
        <v>1.5</v>
      </c>
      <c r="I13" s="55">
        <v>2.5</v>
      </c>
      <c r="J13" s="55">
        <v>1.5</v>
      </c>
      <c r="K13" s="55">
        <v>1</v>
      </c>
      <c r="L13" s="55">
        <v>2</v>
      </c>
      <c r="M13" s="55">
        <v>3</v>
      </c>
      <c r="N13" s="55">
        <v>2.5</v>
      </c>
      <c r="O13" s="55">
        <v>4</v>
      </c>
      <c r="P13" s="55">
        <v>3</v>
      </c>
      <c r="Q13" s="55">
        <v>2</v>
      </c>
      <c r="R13" s="55">
        <v>2.5</v>
      </c>
      <c r="S13" s="55">
        <v>1</v>
      </c>
      <c r="T13" s="55">
        <v>3.5</v>
      </c>
      <c r="U13" s="55">
        <v>2</v>
      </c>
      <c r="V13" s="55">
        <v>4</v>
      </c>
      <c r="W13" s="55">
        <v>3.5</v>
      </c>
      <c r="X13" s="55">
        <v>2</v>
      </c>
      <c r="Y13" s="55">
        <v>2.5</v>
      </c>
      <c r="Z13" s="55">
        <v>4</v>
      </c>
      <c r="AA13" s="55">
        <v>1.5</v>
      </c>
      <c r="AB13" s="55">
        <v>2</v>
      </c>
      <c r="AC13" s="55">
        <v>2.5</v>
      </c>
      <c r="AD13" s="55">
        <v>2</v>
      </c>
      <c r="AE13" s="55">
        <v>1</v>
      </c>
      <c r="AF13" s="55">
        <v>2.5</v>
      </c>
      <c r="AG13" s="55">
        <v>1.5</v>
      </c>
      <c r="AH13" s="55">
        <v>3</v>
      </c>
      <c r="AI13" s="55">
        <v>2</v>
      </c>
      <c r="AJ13" s="55">
        <v>4</v>
      </c>
      <c r="AK13" s="55">
        <v>2</v>
      </c>
      <c r="AL13" s="55">
        <v>3</v>
      </c>
      <c r="AM13" s="55">
        <v>1</v>
      </c>
      <c r="AN13" s="55">
        <v>2.5</v>
      </c>
      <c r="AO13" s="55">
        <v>2</v>
      </c>
      <c r="AP13" s="55">
        <v>3</v>
      </c>
      <c r="AQ13" s="55">
        <v>2</v>
      </c>
      <c r="AR13" s="55">
        <v>1</v>
      </c>
      <c r="AS13" s="55">
        <v>3.5</v>
      </c>
      <c r="AT13" s="55">
        <v>2.5</v>
      </c>
      <c r="AU13" s="55">
        <v>1</v>
      </c>
      <c r="AV13" s="55">
        <v>1.5</v>
      </c>
      <c r="AW13" s="55">
        <v>1.5</v>
      </c>
      <c r="AX13" s="55">
        <v>3</v>
      </c>
      <c r="AY13" s="55">
        <v>2</v>
      </c>
      <c r="AZ13" s="55">
        <v>1</v>
      </c>
      <c r="BA13" s="55">
        <v>2</v>
      </c>
      <c r="BB13" s="55">
        <v>2</v>
      </c>
      <c r="BC13" s="55">
        <v>1</v>
      </c>
      <c r="BD13" s="55">
        <v>3</v>
      </c>
      <c r="BE13" s="54">
        <v>18.89763779527559</v>
      </c>
      <c r="BF13" s="54" t="s">
        <v>114</v>
      </c>
      <c r="BG13" s="53" t="s">
        <v>119</v>
      </c>
      <c r="BH13" s="52" t="s">
        <v>76</v>
      </c>
      <c r="BI13" s="52" t="s">
        <v>76</v>
      </c>
      <c r="BJ13" s="65" t="s">
        <v>112</v>
      </c>
      <c r="BK13" s="52" t="s">
        <v>76</v>
      </c>
      <c r="BL13" s="65" t="s">
        <v>112</v>
      </c>
      <c r="BM13" s="51" t="s">
        <v>111</v>
      </c>
      <c r="BN13" s="50"/>
    </row>
    <row r="14" spans="1:66" ht="39.75" customHeight="1">
      <c r="A14" s="58">
        <v>4</v>
      </c>
      <c r="B14" s="56" t="s">
        <v>118</v>
      </c>
      <c r="C14" s="54" t="s">
        <v>117</v>
      </c>
      <c r="D14" s="57" t="s">
        <v>116</v>
      </c>
      <c r="E14" s="56" t="s">
        <v>115</v>
      </c>
      <c r="F14" s="55">
        <v>3</v>
      </c>
      <c r="G14" s="55">
        <v>2</v>
      </c>
      <c r="H14" s="55">
        <v>2</v>
      </c>
      <c r="I14" s="55">
        <v>1</v>
      </c>
      <c r="J14" s="55">
        <v>1.5</v>
      </c>
      <c r="K14" s="55">
        <v>1</v>
      </c>
      <c r="L14" s="55">
        <v>2</v>
      </c>
      <c r="M14" s="55">
        <v>1</v>
      </c>
      <c r="N14" s="55">
        <v>2.5</v>
      </c>
      <c r="O14" s="55">
        <v>4</v>
      </c>
      <c r="P14" s="55">
        <v>3</v>
      </c>
      <c r="Q14" s="55">
        <v>2</v>
      </c>
      <c r="R14" s="55">
        <v>1</v>
      </c>
      <c r="S14" s="55">
        <v>2</v>
      </c>
      <c r="T14" s="55">
        <v>3</v>
      </c>
      <c r="U14" s="55">
        <v>2</v>
      </c>
      <c r="V14" s="55">
        <v>1</v>
      </c>
      <c r="W14" s="55">
        <v>4</v>
      </c>
      <c r="X14" s="55">
        <v>2</v>
      </c>
      <c r="Y14" s="55">
        <v>1</v>
      </c>
      <c r="Z14" s="55">
        <v>3</v>
      </c>
      <c r="AA14" s="55">
        <v>1</v>
      </c>
      <c r="AB14" s="55">
        <v>3</v>
      </c>
      <c r="AC14" s="55">
        <v>3</v>
      </c>
      <c r="AD14" s="55">
        <v>2</v>
      </c>
      <c r="AE14" s="55">
        <v>2</v>
      </c>
      <c r="AF14" s="55">
        <v>1.5</v>
      </c>
      <c r="AG14" s="55">
        <v>1</v>
      </c>
      <c r="AH14" s="55">
        <v>1.5</v>
      </c>
      <c r="AI14" s="55">
        <v>2</v>
      </c>
      <c r="AJ14" s="55">
        <v>3</v>
      </c>
      <c r="AK14" s="55">
        <v>1</v>
      </c>
      <c r="AL14" s="55">
        <v>1</v>
      </c>
      <c r="AM14" s="55">
        <v>2.5</v>
      </c>
      <c r="AN14" s="55">
        <v>2.5</v>
      </c>
      <c r="AO14" s="55">
        <v>2.5</v>
      </c>
      <c r="AP14" s="55">
        <v>4</v>
      </c>
      <c r="AQ14" s="55">
        <v>2.5</v>
      </c>
      <c r="AR14" s="55">
        <v>1</v>
      </c>
      <c r="AS14" s="55">
        <v>3</v>
      </c>
      <c r="AT14" s="55">
        <v>1.5</v>
      </c>
      <c r="AU14" s="55">
        <v>2.5</v>
      </c>
      <c r="AV14" s="55">
        <v>2</v>
      </c>
      <c r="AW14" s="55">
        <v>1</v>
      </c>
      <c r="AX14" s="55">
        <v>1.5</v>
      </c>
      <c r="AY14" s="55">
        <v>1.5</v>
      </c>
      <c r="AZ14" s="55">
        <v>1.5</v>
      </c>
      <c r="BA14" s="55">
        <v>1.5</v>
      </c>
      <c r="BB14" s="55">
        <v>2</v>
      </c>
      <c r="BC14" s="55">
        <v>1</v>
      </c>
      <c r="BD14" s="55">
        <v>4</v>
      </c>
      <c r="BE14" s="54">
        <v>25.19685039370079</v>
      </c>
      <c r="BF14" s="54" t="s">
        <v>114</v>
      </c>
      <c r="BG14" s="53" t="s">
        <v>113</v>
      </c>
      <c r="BH14" s="52" t="s">
        <v>76</v>
      </c>
      <c r="BI14" s="52" t="s">
        <v>76</v>
      </c>
      <c r="BJ14" s="65" t="s">
        <v>112</v>
      </c>
      <c r="BK14" s="52" t="s">
        <v>76</v>
      </c>
      <c r="BL14" s="52" t="s">
        <v>76</v>
      </c>
      <c r="BM14" s="51" t="s">
        <v>111</v>
      </c>
      <c r="BN14" s="50"/>
    </row>
    <row r="15" ht="17.25" customHeight="1"/>
    <row r="16" spans="2:55" s="46" customFormat="1" ht="15">
      <c r="B16" s="49" t="s">
        <v>78</v>
      </c>
      <c r="D16" s="47" t="s">
        <v>110</v>
      </c>
      <c r="F16" s="48"/>
      <c r="G16" s="48"/>
      <c r="H16" s="48"/>
      <c r="I16" s="48"/>
      <c r="J16" s="48"/>
      <c r="K16" s="48"/>
      <c r="L16" s="48"/>
      <c r="M16" s="48"/>
      <c r="N16" s="48"/>
      <c r="O16" s="48" t="s">
        <v>86</v>
      </c>
      <c r="P16" s="48"/>
      <c r="Q16" s="48"/>
      <c r="R16" s="48"/>
      <c r="T16" s="48"/>
      <c r="U16" s="48"/>
      <c r="V16" s="48"/>
      <c r="W16" s="48"/>
      <c r="X16" s="48"/>
      <c r="Z16" s="48"/>
      <c r="AA16" s="48"/>
      <c r="AB16" s="48"/>
      <c r="AC16" s="48" t="s">
        <v>79</v>
      </c>
      <c r="AD16" s="48"/>
      <c r="AE16" s="48"/>
      <c r="AF16" s="48"/>
      <c r="AJ16" s="48"/>
      <c r="AK16" s="48"/>
      <c r="AL16" s="48"/>
      <c r="AM16" s="48"/>
      <c r="AN16" s="48"/>
      <c r="AO16" s="48" t="s">
        <v>100</v>
      </c>
      <c r="AP16" s="48"/>
      <c r="AQ16" s="48"/>
      <c r="AR16" s="48"/>
      <c r="AS16" s="48"/>
      <c r="AT16" s="48"/>
      <c r="AU16" s="48"/>
      <c r="AV16" s="48"/>
      <c r="AW16" s="48"/>
      <c r="AY16" s="48"/>
      <c r="AZ16" s="48"/>
      <c r="BC16" s="48" t="s">
        <v>80</v>
      </c>
    </row>
    <row r="17" s="46" customFormat="1" ht="15">
      <c r="D17" s="47" t="s">
        <v>109</v>
      </c>
    </row>
    <row r="18" spans="39:66" s="36" customFormat="1" ht="15">
      <c r="AM18" s="45"/>
      <c r="AN18" s="45"/>
      <c r="AO18" s="45"/>
      <c r="AP18" s="45"/>
      <c r="AQ18" s="45"/>
      <c r="AR18" s="45"/>
      <c r="AS18" s="45"/>
      <c r="AT18" s="45"/>
      <c r="AU18" s="387" t="s">
        <v>91</v>
      </c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45"/>
      <c r="BN18" s="45"/>
    </row>
    <row r="19" spans="1:66" s="36" customFormat="1" ht="16.5" customHeight="1">
      <c r="A19" s="382" t="s">
        <v>94</v>
      </c>
      <c r="B19" s="382"/>
      <c r="C19" s="382"/>
      <c r="D19" s="382"/>
      <c r="F19" s="382" t="s">
        <v>88</v>
      </c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41"/>
      <c r="W19" s="41"/>
      <c r="X19" s="41"/>
      <c r="Y19" s="41"/>
      <c r="Z19" s="386" t="s">
        <v>93</v>
      </c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43"/>
      <c r="AP19" s="43"/>
      <c r="AQ19" s="43"/>
      <c r="AR19" s="43"/>
      <c r="AS19" s="43"/>
      <c r="AT19" s="43"/>
      <c r="AU19" s="382" t="s">
        <v>81</v>
      </c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41"/>
      <c r="BN19" s="41"/>
    </row>
    <row r="20" spans="1:64" s="36" customFormat="1" ht="15.75" customHeight="1">
      <c r="A20" s="382" t="s">
        <v>95</v>
      </c>
      <c r="B20" s="382"/>
      <c r="C20" s="382"/>
      <c r="D20" s="382"/>
      <c r="F20" s="382" t="s">
        <v>89</v>
      </c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41"/>
      <c r="W20" s="41"/>
      <c r="X20" s="41"/>
      <c r="Y20" s="41"/>
      <c r="Z20" s="382" t="s">
        <v>92</v>
      </c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37"/>
      <c r="AZ20" s="37"/>
      <c r="BA20" s="37"/>
      <c r="BB20" s="37"/>
      <c r="BD20" s="38"/>
      <c r="BE20" s="38"/>
      <c r="BF20" s="38"/>
      <c r="BG20" s="38"/>
      <c r="BH20" s="38"/>
      <c r="BI20" s="38"/>
      <c r="BJ20" s="38"/>
      <c r="BK20" s="38"/>
      <c r="BL20" s="37"/>
    </row>
    <row r="21" spans="1:64" s="36" customFormat="1" ht="12.75" customHeight="1">
      <c r="A21" s="40"/>
      <c r="B21" s="40"/>
      <c r="C21" s="40"/>
      <c r="D21" s="40"/>
      <c r="F21" s="39"/>
      <c r="G21" s="40"/>
      <c r="H21" s="40"/>
      <c r="I21" s="39"/>
      <c r="J21" s="39"/>
      <c r="K21" s="39"/>
      <c r="M21" s="39"/>
      <c r="N21" s="40"/>
      <c r="O21" s="39"/>
      <c r="P21" s="39"/>
      <c r="Q21" s="39"/>
      <c r="R21" s="39"/>
      <c r="S21" s="39"/>
      <c r="BD21" s="38"/>
      <c r="BE21" s="38"/>
      <c r="BF21" s="38"/>
      <c r="BG21" s="38"/>
      <c r="BH21" s="38"/>
      <c r="BI21" s="38"/>
      <c r="BJ21" s="38"/>
      <c r="BK21" s="38"/>
      <c r="BL21" s="37"/>
    </row>
    <row r="22" spans="1:64" s="36" customFormat="1" ht="12.75" customHeight="1">
      <c r="A22" s="40"/>
      <c r="B22" s="40"/>
      <c r="C22" s="40"/>
      <c r="D22" s="40"/>
      <c r="F22" s="39"/>
      <c r="G22" s="40"/>
      <c r="H22" s="40"/>
      <c r="I22" s="39"/>
      <c r="J22" s="39"/>
      <c r="K22" s="39"/>
      <c r="M22" s="39"/>
      <c r="N22" s="40"/>
      <c r="O22" s="39"/>
      <c r="P22" s="39"/>
      <c r="Q22" s="39"/>
      <c r="R22" s="39"/>
      <c r="S22" s="39"/>
      <c r="BD22" s="38"/>
      <c r="BE22" s="38"/>
      <c r="BF22" s="38"/>
      <c r="BG22" s="38"/>
      <c r="BH22" s="38"/>
      <c r="BI22" s="38"/>
      <c r="BJ22" s="38"/>
      <c r="BK22" s="38"/>
      <c r="BL22" s="37"/>
    </row>
    <row r="23" spans="1:64" s="36" customFormat="1" ht="12.75" customHeight="1">
      <c r="A23" s="40"/>
      <c r="B23" s="40"/>
      <c r="C23" s="40"/>
      <c r="D23" s="40"/>
      <c r="F23" s="39"/>
      <c r="G23" s="40"/>
      <c r="H23" s="40"/>
      <c r="I23" s="39"/>
      <c r="J23" s="39"/>
      <c r="K23" s="39"/>
      <c r="M23" s="39"/>
      <c r="N23" s="40"/>
      <c r="O23" s="39"/>
      <c r="P23" s="39"/>
      <c r="Q23" s="39"/>
      <c r="R23" s="39"/>
      <c r="S23" s="39"/>
      <c r="BD23" s="38"/>
      <c r="BE23" s="38"/>
      <c r="BF23" s="38"/>
      <c r="BG23" s="38"/>
      <c r="BH23" s="38"/>
      <c r="BI23" s="38"/>
      <c r="BJ23" s="38"/>
      <c r="BK23" s="38"/>
      <c r="BL23" s="37"/>
    </row>
    <row r="24" spans="1:64" s="36" customFormat="1" ht="12.75" customHeight="1">
      <c r="A24" s="40"/>
      <c r="B24" s="40"/>
      <c r="C24" s="40"/>
      <c r="D24" s="40"/>
      <c r="F24" s="39"/>
      <c r="G24" s="40"/>
      <c r="H24" s="40"/>
      <c r="I24" s="39"/>
      <c r="J24" s="39"/>
      <c r="K24" s="39"/>
      <c r="M24" s="39"/>
      <c r="N24" s="40"/>
      <c r="O24" s="39"/>
      <c r="P24" s="39"/>
      <c r="Q24" s="39"/>
      <c r="R24" s="39"/>
      <c r="S24" s="39"/>
      <c r="BD24" s="38"/>
      <c r="BE24" s="38"/>
      <c r="BF24" s="38"/>
      <c r="BG24" s="38"/>
      <c r="BH24" s="38"/>
      <c r="BI24" s="38"/>
      <c r="BJ24" s="38"/>
      <c r="BK24" s="38"/>
      <c r="BL24" s="37"/>
    </row>
    <row r="25" spans="1:64" s="36" customFormat="1" ht="12.75" customHeight="1">
      <c r="A25" s="40"/>
      <c r="B25" s="40"/>
      <c r="C25" s="40"/>
      <c r="D25" s="40"/>
      <c r="F25" s="39"/>
      <c r="G25" s="40"/>
      <c r="H25" s="40"/>
      <c r="I25" s="39"/>
      <c r="J25" s="39"/>
      <c r="K25" s="39"/>
      <c r="M25" s="39"/>
      <c r="N25" s="40"/>
      <c r="O25" s="39"/>
      <c r="P25" s="39"/>
      <c r="Q25" s="39"/>
      <c r="R25" s="39"/>
      <c r="S25" s="39"/>
      <c r="BD25" s="38"/>
      <c r="BE25" s="38"/>
      <c r="BF25" s="38"/>
      <c r="BG25" s="38"/>
      <c r="BH25" s="38"/>
      <c r="BI25" s="38"/>
      <c r="BJ25" s="38"/>
      <c r="BK25" s="38"/>
      <c r="BL25" s="37"/>
    </row>
    <row r="26" spans="1:66" s="33" customFormat="1" ht="17.25" customHeight="1">
      <c r="A26" s="383" t="s">
        <v>96</v>
      </c>
      <c r="B26" s="383"/>
      <c r="C26" s="383"/>
      <c r="D26" s="383"/>
      <c r="F26" s="383" t="s">
        <v>90</v>
      </c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4"/>
      <c r="W26" s="34"/>
      <c r="X26" s="34"/>
      <c r="Y26" s="34"/>
      <c r="Z26" s="34"/>
      <c r="AA26" s="34"/>
      <c r="AB26" s="34"/>
      <c r="AM26" s="34"/>
      <c r="AN26" s="34"/>
      <c r="AO26" s="34"/>
      <c r="AP26" s="34"/>
      <c r="AQ26" s="34"/>
      <c r="AR26" s="34"/>
      <c r="AS26" s="34"/>
      <c r="AT26" s="34"/>
      <c r="AU26" s="383" t="s">
        <v>98</v>
      </c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4"/>
      <c r="BN26" s="34"/>
    </row>
  </sheetData>
  <sheetProtection/>
  <mergeCells count="81"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P2:BK2"/>
    <mergeCell ref="AC8:AC9"/>
    <mergeCell ref="P1:BK1"/>
    <mergeCell ref="X8:X9"/>
    <mergeCell ref="W8:W9"/>
    <mergeCell ref="V8:V9"/>
    <mergeCell ref="U8:U9"/>
    <mergeCell ref="T8:T9"/>
    <mergeCell ref="S8:S9"/>
    <mergeCell ref="A4:BM4"/>
    <mergeCell ref="BM8:BM10"/>
    <mergeCell ref="R8:R9"/>
    <mergeCell ref="BL8:BL10"/>
    <mergeCell ref="Q8:Q9"/>
    <mergeCell ref="BK8:BK10"/>
    <mergeCell ref="P8:P9"/>
    <mergeCell ref="BJ8:BJ10"/>
    <mergeCell ref="AK8:AK9"/>
    <mergeCell ref="AJ8:AJ9"/>
    <mergeCell ref="AI8:AI9"/>
    <mergeCell ref="BI8:BI10"/>
    <mergeCell ref="N8:N9"/>
    <mergeCell ref="BH8:BH10"/>
    <mergeCell ref="M8:M9"/>
    <mergeCell ref="BE8:BE10"/>
    <mergeCell ref="AB8:AB9"/>
    <mergeCell ref="AH8:AH9"/>
    <mergeCell ref="AG8:AG9"/>
    <mergeCell ref="AF8:AF9"/>
    <mergeCell ref="AE8:AE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Y8:Y9"/>
    <mergeCell ref="L8:L9"/>
    <mergeCell ref="AD8:AD9"/>
    <mergeCell ref="AQ8:AQ9"/>
    <mergeCell ref="AP8:AP9"/>
    <mergeCell ref="AO8:AO9"/>
    <mergeCell ref="AN8:AN9"/>
    <mergeCell ref="AM8:AM9"/>
    <mergeCell ref="AL8:AL9"/>
    <mergeCell ref="A5:BM5"/>
    <mergeCell ref="A19:D19"/>
    <mergeCell ref="F19:U19"/>
    <mergeCell ref="Z19:AN19"/>
    <mergeCell ref="AU18:BL18"/>
    <mergeCell ref="AU19:BL19"/>
    <mergeCell ref="H8:H9"/>
    <mergeCell ref="AA8:AA9"/>
    <mergeCell ref="Z8:Z9"/>
    <mergeCell ref="G8:G9"/>
    <mergeCell ref="B7:E7"/>
    <mergeCell ref="AU26:BL26"/>
    <mergeCell ref="A20:D20"/>
    <mergeCell ref="A26:D26"/>
    <mergeCell ref="F20:U20"/>
    <mergeCell ref="F26:U26"/>
    <mergeCell ref="Z20:AN20"/>
    <mergeCell ref="BG8:BG9"/>
    <mergeCell ref="F8:F9"/>
    <mergeCell ref="BF8:BF9"/>
  </mergeCells>
  <conditionalFormatting sqref="F11:BD14">
    <cfRule type="cellIs" priority="1" dxfId="1" operator="lessThan" stopIfTrue="1">
      <formula>1</formula>
    </cfRule>
  </conditionalFormatting>
  <printOptions horizontalCentered="1"/>
  <pageMargins left="0.25" right="0" top="0.5" bottom="0" header="0" footer="0"/>
  <pageSetup horizontalDpi="600" verticalDpi="600" orientation="landscape" paperSize="9" scale="7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30"/>
  <sheetViews>
    <sheetView zoomScaleSheetLayoutView="100" zoomScalePageLayoutView="0" workbookViewId="0" topLeftCell="A10">
      <selection activeCell="AO12" sqref="AO12"/>
    </sheetView>
  </sheetViews>
  <sheetFormatPr defaultColWidth="10.28125" defaultRowHeight="12.75" customHeight="1"/>
  <cols>
    <col min="1" max="1" width="3.00390625" style="108" customWidth="1"/>
    <col min="2" max="2" width="12.57421875" style="108" customWidth="1"/>
    <col min="3" max="3" width="12.00390625" style="108" customWidth="1"/>
    <col min="4" max="4" width="7.140625" style="108" customWidth="1"/>
    <col min="5" max="5" width="5.8515625" style="108" customWidth="1"/>
    <col min="6" max="28" width="2.421875" style="108" customWidth="1"/>
    <col min="29" max="53" width="2.421875" style="0" customWidth="1"/>
    <col min="54" max="54" width="3.8515625" style="0" customWidth="1"/>
    <col min="55" max="59" width="2.421875" style="0" customWidth="1"/>
    <col min="60" max="60" width="8.7109375" style="0" customWidth="1"/>
  </cols>
  <sheetData>
    <row r="1" spans="1:60" s="132" customFormat="1" ht="23.2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 t="s">
        <v>1</v>
      </c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</row>
    <row r="2" spans="1:60" s="132" customFormat="1" ht="17.25" customHeight="1">
      <c r="A2" s="438" t="s">
        <v>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17" t="s">
        <v>3</v>
      </c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</row>
    <row r="3" s="108" customFormat="1" ht="9" customHeight="1"/>
    <row r="4" spans="1:60" s="108" customFormat="1" ht="24.75" customHeight="1">
      <c r="A4" s="437" t="s">
        <v>485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</row>
    <row r="5" spans="1:60" s="128" customFormat="1" ht="17.25" customHeight="1">
      <c r="A5" s="438" t="s">
        <v>484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</row>
    <row r="6" spans="1:59" s="128" customFormat="1" ht="7.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0"/>
    </row>
    <row r="7" spans="1:60" s="128" customFormat="1" ht="19.5" customHeight="1">
      <c r="A7" s="433" t="s">
        <v>4</v>
      </c>
      <c r="B7" s="433"/>
      <c r="C7" s="433"/>
      <c r="D7" s="433"/>
      <c r="E7" s="433"/>
      <c r="F7" s="129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29">
        <v>15</v>
      </c>
      <c r="U7" s="129">
        <v>16</v>
      </c>
      <c r="V7" s="129">
        <v>17</v>
      </c>
      <c r="W7" s="129">
        <v>18</v>
      </c>
      <c r="X7" s="129">
        <v>19</v>
      </c>
      <c r="Y7" s="129">
        <v>20</v>
      </c>
      <c r="Z7" s="129">
        <v>21</v>
      </c>
      <c r="AA7" s="129">
        <v>22</v>
      </c>
      <c r="AB7" s="129">
        <v>23</v>
      </c>
      <c r="AC7" s="129">
        <v>24</v>
      </c>
      <c r="AD7" s="129">
        <v>25</v>
      </c>
      <c r="AE7" s="129">
        <v>26</v>
      </c>
      <c r="AF7" s="129">
        <v>27</v>
      </c>
      <c r="AG7" s="129">
        <v>28</v>
      </c>
      <c r="AH7" s="129">
        <v>29</v>
      </c>
      <c r="AI7" s="129">
        <v>30</v>
      </c>
      <c r="AJ7" s="129">
        <v>31</v>
      </c>
      <c r="AK7" s="129">
        <v>32</v>
      </c>
      <c r="AL7" s="129">
        <v>33</v>
      </c>
      <c r="AM7" s="129">
        <v>34</v>
      </c>
      <c r="AN7" s="129">
        <v>35</v>
      </c>
      <c r="AO7" s="129">
        <v>36</v>
      </c>
      <c r="AP7" s="129">
        <v>37</v>
      </c>
      <c r="AQ7" s="129">
        <v>38</v>
      </c>
      <c r="AR7" s="129">
        <v>39</v>
      </c>
      <c r="AS7" s="129">
        <v>40</v>
      </c>
      <c r="AT7" s="129">
        <v>41</v>
      </c>
      <c r="AU7" s="129">
        <v>42</v>
      </c>
      <c r="AV7" s="129">
        <v>43</v>
      </c>
      <c r="AW7" s="129">
        <v>44</v>
      </c>
      <c r="AX7" s="129">
        <v>45</v>
      </c>
      <c r="AY7" s="129">
        <v>46</v>
      </c>
      <c r="AZ7" s="434"/>
      <c r="BA7" s="435"/>
      <c r="BB7" s="435"/>
      <c r="BC7" s="435"/>
      <c r="BD7" s="435"/>
      <c r="BE7" s="435"/>
      <c r="BF7" s="435"/>
      <c r="BG7" s="435"/>
      <c r="BH7" s="436"/>
    </row>
    <row r="8" spans="1:60" s="108" customFormat="1" ht="66" customHeight="1">
      <c r="A8" s="424" t="s">
        <v>4</v>
      </c>
      <c r="B8" s="426" t="s">
        <v>5</v>
      </c>
      <c r="C8" s="426" t="s">
        <v>6</v>
      </c>
      <c r="D8" s="427"/>
      <c r="E8" s="430" t="s">
        <v>7</v>
      </c>
      <c r="F8" s="418" t="s">
        <v>459</v>
      </c>
      <c r="G8" s="418" t="s">
        <v>12</v>
      </c>
      <c r="H8" s="418" t="s">
        <v>461</v>
      </c>
      <c r="I8" s="418" t="s">
        <v>449</v>
      </c>
      <c r="J8" s="418" t="s">
        <v>447</v>
      </c>
      <c r="K8" s="418" t="s">
        <v>448</v>
      </c>
      <c r="L8" s="418" t="s">
        <v>458</v>
      </c>
      <c r="M8" s="418" t="s">
        <v>456</v>
      </c>
      <c r="N8" s="418" t="s">
        <v>43</v>
      </c>
      <c r="O8" s="418" t="s">
        <v>9</v>
      </c>
      <c r="P8" s="418" t="s">
        <v>29</v>
      </c>
      <c r="Q8" s="418" t="s">
        <v>467</v>
      </c>
      <c r="R8" s="418" t="s">
        <v>445</v>
      </c>
      <c r="S8" s="418" t="s">
        <v>451</v>
      </c>
      <c r="T8" s="418" t="s">
        <v>464</v>
      </c>
      <c r="U8" s="418" t="s">
        <v>450</v>
      </c>
      <c r="V8" s="418" t="s">
        <v>457</v>
      </c>
      <c r="W8" s="418" t="s">
        <v>454</v>
      </c>
      <c r="X8" s="418" t="s">
        <v>164</v>
      </c>
      <c r="Y8" s="418" t="s">
        <v>40</v>
      </c>
      <c r="Z8" s="418" t="s">
        <v>441</v>
      </c>
      <c r="AA8" s="418" t="s">
        <v>455</v>
      </c>
      <c r="AB8" s="418" t="s">
        <v>442</v>
      </c>
      <c r="AC8" s="418" t="s">
        <v>453</v>
      </c>
      <c r="AD8" s="418" t="s">
        <v>42</v>
      </c>
      <c r="AE8" s="418" t="s">
        <v>22</v>
      </c>
      <c r="AF8" s="418" t="s">
        <v>462</v>
      </c>
      <c r="AG8" s="418" t="s">
        <v>466</v>
      </c>
      <c r="AH8" s="418" t="s">
        <v>468</v>
      </c>
      <c r="AI8" s="418" t="s">
        <v>452</v>
      </c>
      <c r="AJ8" s="418" t="s">
        <v>159</v>
      </c>
      <c r="AK8" s="418" t="s">
        <v>16</v>
      </c>
      <c r="AL8" s="418" t="s">
        <v>465</v>
      </c>
      <c r="AM8" s="418" t="s">
        <v>20</v>
      </c>
      <c r="AN8" s="418" t="s">
        <v>33</v>
      </c>
      <c r="AO8" s="418" t="s">
        <v>171</v>
      </c>
      <c r="AP8" s="418" t="s">
        <v>446</v>
      </c>
      <c r="AQ8" s="418" t="s">
        <v>463</v>
      </c>
      <c r="AR8" s="418" t="s">
        <v>444</v>
      </c>
      <c r="AS8" s="418" t="s">
        <v>460</v>
      </c>
      <c r="AT8" s="418" t="s">
        <v>154</v>
      </c>
      <c r="AU8" s="418" t="s">
        <v>41</v>
      </c>
      <c r="AV8" s="418" t="s">
        <v>443</v>
      </c>
      <c r="AW8" s="418" t="s">
        <v>440</v>
      </c>
      <c r="AX8" s="422"/>
      <c r="AY8" s="423"/>
      <c r="AZ8" s="418" t="s">
        <v>58</v>
      </c>
      <c r="BA8" s="418" t="s">
        <v>59</v>
      </c>
      <c r="BB8" s="418" t="s">
        <v>60</v>
      </c>
      <c r="BC8" s="418" t="s">
        <v>61</v>
      </c>
      <c r="BD8" s="418" t="s">
        <v>62</v>
      </c>
      <c r="BE8" s="418" t="s">
        <v>63</v>
      </c>
      <c r="BF8" s="418" t="s">
        <v>64</v>
      </c>
      <c r="BG8" s="418" t="s">
        <v>132</v>
      </c>
      <c r="BH8" s="420" t="s">
        <v>65</v>
      </c>
    </row>
    <row r="9" spans="1:60" s="108" customFormat="1" ht="141" customHeight="1">
      <c r="A9" s="424"/>
      <c r="B9" s="426"/>
      <c r="C9" s="426"/>
      <c r="D9" s="427"/>
      <c r="E9" s="430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127" t="s">
        <v>483</v>
      </c>
      <c r="AY9" s="127" t="s">
        <v>482</v>
      </c>
      <c r="AZ9" s="418"/>
      <c r="BA9" s="418"/>
      <c r="BB9" s="418"/>
      <c r="BC9" s="418"/>
      <c r="BD9" s="418"/>
      <c r="BE9" s="418"/>
      <c r="BF9" s="418"/>
      <c r="BG9" s="418"/>
      <c r="BH9" s="420"/>
    </row>
    <row r="10" spans="1:60" s="108" customFormat="1" ht="31.5" customHeight="1">
      <c r="A10" s="425"/>
      <c r="B10" s="428"/>
      <c r="C10" s="428"/>
      <c r="D10" s="429"/>
      <c r="E10" s="431"/>
      <c r="F10" s="126">
        <v>3</v>
      </c>
      <c r="G10" s="126">
        <v>2</v>
      </c>
      <c r="H10" s="126">
        <v>3</v>
      </c>
      <c r="I10" s="126">
        <v>3</v>
      </c>
      <c r="J10" s="126">
        <v>3</v>
      </c>
      <c r="K10" s="126">
        <v>2</v>
      </c>
      <c r="L10" s="126">
        <v>2</v>
      </c>
      <c r="M10" s="126">
        <v>2</v>
      </c>
      <c r="N10" s="126">
        <v>5</v>
      </c>
      <c r="O10" s="126">
        <v>2</v>
      </c>
      <c r="P10" s="126">
        <v>2</v>
      </c>
      <c r="Q10" s="126">
        <v>2</v>
      </c>
      <c r="R10" s="126">
        <v>3</v>
      </c>
      <c r="S10" s="126">
        <v>3</v>
      </c>
      <c r="T10" s="126">
        <v>3</v>
      </c>
      <c r="U10" s="126">
        <v>2</v>
      </c>
      <c r="V10" s="126">
        <v>2</v>
      </c>
      <c r="W10" s="126">
        <v>2</v>
      </c>
      <c r="X10" s="126">
        <v>2</v>
      </c>
      <c r="Y10" s="126">
        <v>3</v>
      </c>
      <c r="Z10" s="126">
        <v>3</v>
      </c>
      <c r="AA10" s="126">
        <v>3</v>
      </c>
      <c r="AB10" s="126">
        <v>3</v>
      </c>
      <c r="AC10" s="126">
        <v>3</v>
      </c>
      <c r="AD10" s="126">
        <v>3</v>
      </c>
      <c r="AE10" s="126">
        <v>3</v>
      </c>
      <c r="AF10" s="126">
        <v>3</v>
      </c>
      <c r="AG10" s="126">
        <v>3</v>
      </c>
      <c r="AH10" s="126">
        <v>2</v>
      </c>
      <c r="AI10" s="126">
        <v>3</v>
      </c>
      <c r="AJ10" s="126">
        <v>2</v>
      </c>
      <c r="AK10" s="126">
        <v>3</v>
      </c>
      <c r="AL10" s="126">
        <v>3</v>
      </c>
      <c r="AM10" s="126">
        <v>6</v>
      </c>
      <c r="AN10" s="126">
        <v>2</v>
      </c>
      <c r="AO10" s="126">
        <v>3</v>
      </c>
      <c r="AP10" s="126">
        <v>3</v>
      </c>
      <c r="AQ10" s="126">
        <v>3</v>
      </c>
      <c r="AR10" s="126">
        <v>2</v>
      </c>
      <c r="AS10" s="126">
        <v>2</v>
      </c>
      <c r="AT10" s="126">
        <v>2</v>
      </c>
      <c r="AU10" s="126">
        <v>3</v>
      </c>
      <c r="AV10" s="126">
        <v>2</v>
      </c>
      <c r="AW10" s="126">
        <v>3</v>
      </c>
      <c r="AX10" s="124">
        <v>3</v>
      </c>
      <c r="AY10" s="124">
        <v>3</v>
      </c>
      <c r="AZ10" s="419"/>
      <c r="BA10" s="419"/>
      <c r="BB10" s="419"/>
      <c r="BC10" s="419"/>
      <c r="BD10" s="419"/>
      <c r="BE10" s="419"/>
      <c r="BF10" s="419"/>
      <c r="BG10" s="419"/>
      <c r="BH10" s="421"/>
    </row>
    <row r="11" spans="1:61" ht="39.75" customHeight="1">
      <c r="A11" s="124">
        <v>1</v>
      </c>
      <c r="B11" s="121" t="s">
        <v>481</v>
      </c>
      <c r="C11" s="123" t="s">
        <v>480</v>
      </c>
      <c r="D11" s="122" t="s">
        <v>104</v>
      </c>
      <c r="E11" s="121" t="s">
        <v>479</v>
      </c>
      <c r="F11" s="120">
        <v>1</v>
      </c>
      <c r="G11" s="120">
        <v>2</v>
      </c>
      <c r="H11" s="120">
        <v>1</v>
      </c>
      <c r="I11" s="120">
        <v>2.5</v>
      </c>
      <c r="J11" s="120">
        <v>3.5</v>
      </c>
      <c r="K11" s="120">
        <v>1.5</v>
      </c>
      <c r="L11" s="120">
        <v>2</v>
      </c>
      <c r="M11" s="120">
        <v>3.5</v>
      </c>
      <c r="N11" s="120">
        <v>3</v>
      </c>
      <c r="O11" s="120">
        <v>2</v>
      </c>
      <c r="P11" s="120">
        <v>2</v>
      </c>
      <c r="Q11" s="120">
        <v>3.5</v>
      </c>
      <c r="R11" s="120">
        <v>3</v>
      </c>
      <c r="S11" s="120">
        <v>3</v>
      </c>
      <c r="T11" s="120">
        <v>1</v>
      </c>
      <c r="U11" s="120">
        <v>1</v>
      </c>
      <c r="V11" s="120">
        <v>2</v>
      </c>
      <c r="W11" s="120">
        <v>2</v>
      </c>
      <c r="X11" s="120">
        <v>1</v>
      </c>
      <c r="Y11" s="120">
        <v>1</v>
      </c>
      <c r="Z11" s="120">
        <v>2</v>
      </c>
      <c r="AA11" s="120">
        <v>2</v>
      </c>
      <c r="AB11" s="120">
        <v>2</v>
      </c>
      <c r="AC11" s="120">
        <v>3</v>
      </c>
      <c r="AD11" s="120">
        <v>1.5</v>
      </c>
      <c r="AE11" s="120">
        <v>2</v>
      </c>
      <c r="AF11" s="120">
        <v>3</v>
      </c>
      <c r="AG11" s="120">
        <v>3.5</v>
      </c>
      <c r="AH11" s="120">
        <v>3.5</v>
      </c>
      <c r="AI11" s="120">
        <v>2</v>
      </c>
      <c r="AJ11" s="120">
        <v>1.5</v>
      </c>
      <c r="AK11" s="120">
        <v>1</v>
      </c>
      <c r="AL11" s="120">
        <v>2.5</v>
      </c>
      <c r="AM11" s="120">
        <v>4</v>
      </c>
      <c r="AN11" s="120">
        <v>2</v>
      </c>
      <c r="AO11" s="120">
        <v>2</v>
      </c>
      <c r="AP11" s="120">
        <v>3</v>
      </c>
      <c r="AQ11" s="120">
        <v>1</v>
      </c>
      <c r="AR11" s="120">
        <v>3</v>
      </c>
      <c r="AS11" s="120">
        <v>4</v>
      </c>
      <c r="AT11" s="120">
        <v>3.5</v>
      </c>
      <c r="AU11" s="120">
        <v>1</v>
      </c>
      <c r="AV11" s="120">
        <v>2</v>
      </c>
      <c r="AW11" s="120">
        <v>2.5</v>
      </c>
      <c r="AX11" s="120">
        <v>3</v>
      </c>
      <c r="AY11" s="120">
        <v>3</v>
      </c>
      <c r="AZ11" s="117">
        <v>24.8</v>
      </c>
      <c r="BA11" s="117" t="s">
        <v>74</v>
      </c>
      <c r="BB11" s="125" t="s">
        <v>478</v>
      </c>
      <c r="BC11" s="117" t="s">
        <v>76</v>
      </c>
      <c r="BD11" s="117" t="s">
        <v>76</v>
      </c>
      <c r="BE11" s="117" t="s">
        <v>76</v>
      </c>
      <c r="BF11" s="117" t="s">
        <v>76</v>
      </c>
      <c r="BG11" s="117" t="s">
        <v>76</v>
      </c>
      <c r="BH11" s="116" t="s">
        <v>101</v>
      </c>
      <c r="BI11" s="115">
        <f>SUMPRODUCT($F$10:$AY$10,F11:AY11)/BA11</f>
        <v>2.328</v>
      </c>
    </row>
    <row r="12" spans="1:62" ht="39.75" customHeight="1">
      <c r="A12" s="124">
        <v>2</v>
      </c>
      <c r="B12" s="121" t="s">
        <v>477</v>
      </c>
      <c r="C12" s="123" t="s">
        <v>476</v>
      </c>
      <c r="D12" s="122" t="s">
        <v>301</v>
      </c>
      <c r="E12" s="121" t="s">
        <v>475</v>
      </c>
      <c r="F12" s="120">
        <v>1.5</v>
      </c>
      <c r="G12" s="120">
        <v>4</v>
      </c>
      <c r="H12" s="120">
        <v>3</v>
      </c>
      <c r="I12" s="120">
        <v>3</v>
      </c>
      <c r="J12" s="120">
        <v>2</v>
      </c>
      <c r="K12" s="120">
        <v>2</v>
      </c>
      <c r="L12" s="120">
        <v>2.5</v>
      </c>
      <c r="M12" s="120">
        <v>3</v>
      </c>
      <c r="N12" s="120">
        <v>3.5</v>
      </c>
      <c r="O12" s="120">
        <v>1</v>
      </c>
      <c r="P12" s="120">
        <v>1</v>
      </c>
      <c r="Q12" s="120">
        <v>3</v>
      </c>
      <c r="R12" s="120">
        <v>2.5</v>
      </c>
      <c r="S12" s="120">
        <v>2.5</v>
      </c>
      <c r="T12" s="120">
        <v>2.5</v>
      </c>
      <c r="U12" s="120">
        <v>2</v>
      </c>
      <c r="V12" s="120">
        <v>3</v>
      </c>
      <c r="W12" s="120">
        <v>2</v>
      </c>
      <c r="X12" s="120">
        <v>2</v>
      </c>
      <c r="Y12" s="120">
        <v>3</v>
      </c>
      <c r="Z12" s="120">
        <v>1</v>
      </c>
      <c r="AA12" s="120">
        <v>3</v>
      </c>
      <c r="AB12" s="120">
        <v>3.5</v>
      </c>
      <c r="AC12" s="120">
        <v>3</v>
      </c>
      <c r="AD12" s="120">
        <v>3</v>
      </c>
      <c r="AE12" s="120">
        <v>3</v>
      </c>
      <c r="AF12" s="120">
        <v>4</v>
      </c>
      <c r="AG12" s="120">
        <v>3</v>
      </c>
      <c r="AH12" s="120">
        <v>1.5</v>
      </c>
      <c r="AI12" s="120">
        <v>2</v>
      </c>
      <c r="AJ12" s="120">
        <v>1</v>
      </c>
      <c r="AK12" s="120">
        <v>2</v>
      </c>
      <c r="AL12" s="120">
        <v>2</v>
      </c>
      <c r="AM12" s="120">
        <v>4</v>
      </c>
      <c r="AN12" s="120">
        <v>1.5</v>
      </c>
      <c r="AO12" s="120">
        <v>2</v>
      </c>
      <c r="AP12" s="120">
        <v>3</v>
      </c>
      <c r="AQ12" s="120">
        <v>2</v>
      </c>
      <c r="AR12" s="120">
        <v>3</v>
      </c>
      <c r="AS12" s="120">
        <v>4</v>
      </c>
      <c r="AT12" s="120">
        <v>3.5</v>
      </c>
      <c r="AU12" s="120">
        <v>2</v>
      </c>
      <c r="AV12" s="120">
        <v>2.5</v>
      </c>
      <c r="AW12" s="120">
        <v>3</v>
      </c>
      <c r="AX12" s="120">
        <v>3</v>
      </c>
      <c r="AY12" s="120">
        <v>2</v>
      </c>
      <c r="AZ12" s="117">
        <v>24.615384615384617</v>
      </c>
      <c r="BA12" s="119">
        <v>125</v>
      </c>
      <c r="BB12" s="118">
        <v>2.61</v>
      </c>
      <c r="BC12" s="117" t="s">
        <v>76</v>
      </c>
      <c r="BD12" s="117" t="s">
        <v>76</v>
      </c>
      <c r="BE12" s="117" t="s">
        <v>76</v>
      </c>
      <c r="BF12" s="117" t="s">
        <v>76</v>
      </c>
      <c r="BG12" s="117" t="s">
        <v>76</v>
      </c>
      <c r="BH12" s="116" t="s">
        <v>77</v>
      </c>
      <c r="BI12" s="115">
        <f>SUMPRODUCT($F$10:$AY$10,F12:AY12)/BA12</f>
        <v>2.608</v>
      </c>
      <c r="BJ12" s="108" t="s">
        <v>474</v>
      </c>
    </row>
    <row r="13" s="112" customFormat="1" ht="13.5" customHeight="1"/>
    <row r="14" spans="1:54" s="112" customFormat="1" ht="12.75">
      <c r="A14" s="114" t="s">
        <v>78</v>
      </c>
      <c r="C14" s="113" t="s">
        <v>473</v>
      </c>
      <c r="H14" s="112" t="s">
        <v>389</v>
      </c>
      <c r="W14" s="112" t="s">
        <v>79</v>
      </c>
      <c r="AI14" s="112" t="s">
        <v>472</v>
      </c>
      <c r="BB14" s="112" t="s">
        <v>434</v>
      </c>
    </row>
    <row r="15" s="110" customFormat="1" ht="14.25" customHeight="1">
      <c r="C15" s="111" t="s">
        <v>433</v>
      </c>
    </row>
    <row r="16" spans="35:66" ht="15.75" customHeight="1">
      <c r="AI16" s="109"/>
      <c r="AJ16" s="109"/>
      <c r="AK16" s="109"/>
      <c r="AL16" s="109"/>
      <c r="AM16" s="109"/>
      <c r="AN16" s="109"/>
      <c r="AO16" s="109"/>
      <c r="AP16" s="109"/>
      <c r="AQ16" s="109"/>
      <c r="AR16" s="432" t="s">
        <v>471</v>
      </c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109"/>
      <c r="BJ16" s="109"/>
      <c r="BK16" s="109"/>
      <c r="BL16" s="109"/>
      <c r="BM16" s="109"/>
      <c r="BN16" s="109"/>
    </row>
    <row r="17" spans="24:28" ht="15.75" customHeight="1">
      <c r="X17"/>
      <c r="Y17"/>
      <c r="Z17"/>
      <c r="AA17"/>
      <c r="AB17"/>
    </row>
    <row r="18" spans="24:28" ht="16.5" customHeight="1">
      <c r="X18"/>
      <c r="Y18"/>
      <c r="Z18"/>
      <c r="AA18"/>
      <c r="AB18"/>
    </row>
    <row r="19" spans="24:28" ht="12.75" customHeight="1">
      <c r="X19"/>
      <c r="Y19"/>
      <c r="Z19"/>
      <c r="AA19"/>
      <c r="AB19"/>
    </row>
    <row r="20" spans="24:28" ht="12.75" customHeight="1">
      <c r="X20"/>
      <c r="Y20"/>
      <c r="Z20"/>
      <c r="AA20"/>
      <c r="AB20"/>
    </row>
    <row r="21" spans="24:28" ht="12.75" customHeight="1">
      <c r="X21"/>
      <c r="Y21"/>
      <c r="Z21"/>
      <c r="AA21"/>
      <c r="AB21"/>
    </row>
    <row r="22" spans="24:28" ht="12.75" customHeight="1">
      <c r="X22"/>
      <c r="Y22"/>
      <c r="Z22"/>
      <c r="AA22"/>
      <c r="AB22"/>
    </row>
    <row r="23" spans="24:28" ht="12.75" customHeight="1">
      <c r="X23"/>
      <c r="Y23"/>
      <c r="Z23"/>
      <c r="AA23"/>
      <c r="AB23"/>
    </row>
    <row r="26" spans="27:28" ht="12.75" customHeight="1">
      <c r="AA26"/>
      <c r="AB26"/>
    </row>
    <row r="27" spans="27:28" ht="12.75" customHeight="1">
      <c r="AA27"/>
      <c r="AB27"/>
    </row>
    <row r="28" spans="27:28" ht="12.75" customHeight="1">
      <c r="AA28"/>
      <c r="AB28"/>
    </row>
    <row r="29" spans="27:28" ht="12.75" customHeight="1">
      <c r="AA29"/>
      <c r="AB29"/>
    </row>
    <row r="30" spans="27:28" ht="12.75" customHeight="1">
      <c r="AA30"/>
      <c r="AB30"/>
    </row>
  </sheetData>
  <sheetProtection/>
  <mergeCells count="67">
    <mergeCell ref="AR16:BH16"/>
    <mergeCell ref="A7:E7"/>
    <mergeCell ref="AZ7:BH7"/>
    <mergeCell ref="A4:BH4"/>
    <mergeCell ref="A5:BH5"/>
    <mergeCell ref="A1:W1"/>
    <mergeCell ref="A2:W2"/>
    <mergeCell ref="J8:J9"/>
    <mergeCell ref="B8:B10"/>
    <mergeCell ref="I8:I9"/>
    <mergeCell ref="H8:H9"/>
    <mergeCell ref="Z8:Z9"/>
    <mergeCell ref="G8:G9"/>
    <mergeCell ref="Y8:Y9"/>
    <mergeCell ref="F8:F9"/>
    <mergeCell ref="X8:X9"/>
    <mergeCell ref="M8:M9"/>
    <mergeCell ref="V8:V9"/>
    <mergeCell ref="N8:N9"/>
    <mergeCell ref="T8:T9"/>
    <mergeCell ref="AZ8:AZ10"/>
    <mergeCell ref="L8:L9"/>
    <mergeCell ref="A8:A10"/>
    <mergeCell ref="K8:K9"/>
    <mergeCell ref="C8:D10"/>
    <mergeCell ref="E8:E10"/>
    <mergeCell ref="AC8:AC9"/>
    <mergeCell ref="AB8:AB9"/>
    <mergeCell ref="AA8:AA9"/>
    <mergeCell ref="W8:W9"/>
    <mergeCell ref="BH8:BH10"/>
    <mergeCell ref="R8:R9"/>
    <mergeCell ref="BG8:BG10"/>
    <mergeCell ref="Q8:Q9"/>
    <mergeCell ref="BF8:BF10"/>
    <mergeCell ref="P8:P9"/>
    <mergeCell ref="BE8:BE10"/>
    <mergeCell ref="BD8:BD10"/>
    <mergeCell ref="BC8:BC10"/>
    <mergeCell ref="AX8:AY8"/>
    <mergeCell ref="AL8:AL9"/>
    <mergeCell ref="AK8:AK9"/>
    <mergeCell ref="AJ8:AJ9"/>
    <mergeCell ref="AI8:AI9"/>
    <mergeCell ref="U8:U9"/>
    <mergeCell ref="AH8:AH9"/>
    <mergeCell ref="AG8:AG9"/>
    <mergeCell ref="AQ8:AQ9"/>
    <mergeCell ref="AP8:AP9"/>
    <mergeCell ref="AO8:AO9"/>
    <mergeCell ref="AN8:AN9"/>
    <mergeCell ref="S8:S9"/>
    <mergeCell ref="O8:O9"/>
    <mergeCell ref="AF8:AF9"/>
    <mergeCell ref="AE8:AE9"/>
    <mergeCell ref="AD8:AD9"/>
    <mergeCell ref="AM8:AM9"/>
    <mergeCell ref="X1:BH1"/>
    <mergeCell ref="X2:BH2"/>
    <mergeCell ref="AW8:AW9"/>
    <mergeCell ref="AV8:AV9"/>
    <mergeCell ref="AU8:AU9"/>
    <mergeCell ref="AT8:AT9"/>
    <mergeCell ref="BA8:BA10"/>
    <mergeCell ref="BB8:BB10"/>
    <mergeCell ref="AS8:AS9"/>
    <mergeCell ref="AR8:AR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htha</cp:lastModifiedBy>
  <cp:lastPrinted>2020-11-05T08:04:46Z</cp:lastPrinted>
  <dcterms:modified xsi:type="dcterms:W3CDTF">2020-11-13T08:45:11Z</dcterms:modified>
  <cp:category/>
  <cp:version/>
  <cp:contentType/>
  <cp:contentStatus/>
</cp:coreProperties>
</file>